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dullah.cevahir\Desktop\ligSON\"/>
    </mc:Choice>
  </mc:AlternateContent>
  <bookViews>
    <workbookView xWindow="0" yWindow="0" windowWidth="28740" windowHeight="12285" tabRatio="852"/>
  </bookViews>
  <sheets>
    <sheet name="13.12.2022" sheetId="22" r:id="rId1"/>
  </sheets>
  <definedNames>
    <definedName name="_A66000" localSheetId="0">#REF!</definedName>
    <definedName name="_A66000">#REF!</definedName>
    <definedName name="_A66700" localSheetId="0">#REF!</definedName>
    <definedName name="_A66700">#REF!</definedName>
    <definedName name="_A67000" localSheetId="0">#REF!</definedName>
    <definedName name="_A67000">#REF!</definedName>
    <definedName name="_A67001" localSheetId="0">#REF!</definedName>
    <definedName name="_A67001">#REF!</definedName>
    <definedName name="_ERK35" localSheetId="0">#REF!</definedName>
    <definedName name="_ERK35">#REF!</definedName>
    <definedName name="_ERK45" localSheetId="0">#REF!</definedName>
    <definedName name="_ERK45">#REF!</definedName>
    <definedName name="_ERK50" localSheetId="0">#REF!</definedName>
    <definedName name="_ERK50">#REF!</definedName>
    <definedName name="_ERK55" localSheetId="0">#REF!</definedName>
    <definedName name="_ERK55">#REF!</definedName>
    <definedName name="_ERK60" localSheetId="0">#REF!</definedName>
    <definedName name="_ERK60">#REF!</definedName>
    <definedName name="_ERK65" localSheetId="0">#REF!</definedName>
    <definedName name="_ERK65">#REF!</definedName>
    <definedName name="_ERKEK">#REF!</definedName>
    <definedName name="_Order1" hidden="1">255</definedName>
    <definedName name="_xlnm._FilterDatabase" localSheetId="0" hidden="1">'13.12.2022'!$A$2:$N$15</definedName>
    <definedName name="AAA" localSheetId="0">#REF!</definedName>
    <definedName name="AAA">#REF!</definedName>
    <definedName name="Adana30K" localSheetId="0">#REF!</definedName>
    <definedName name="Adana30K">#REF!</definedName>
    <definedName name="Adana30KÇ" localSheetId="0">#REF!</definedName>
    <definedName name="Adana30KÇ">#REF!</definedName>
    <definedName name="Adana35E" localSheetId="0">#REF!</definedName>
    <definedName name="Adana35E">#REF!</definedName>
    <definedName name="Adana35EÇ" localSheetId="0">#REF!</definedName>
    <definedName name="Adana35EÇ">#REF!</definedName>
    <definedName name="Adana40K" localSheetId="0">#REF!</definedName>
    <definedName name="Adana40K">#REF!</definedName>
    <definedName name="Adana45E" localSheetId="0">#REF!</definedName>
    <definedName name="Adana45E">#REF!</definedName>
    <definedName name="Adana45EÇ" localSheetId="0">#REF!</definedName>
    <definedName name="Adana45EÇ">#REF!</definedName>
    <definedName name="Adana50E" localSheetId="0">#REF!</definedName>
    <definedName name="Adana50E">#REF!</definedName>
    <definedName name="Adana50EÇ" localSheetId="0">#REF!</definedName>
    <definedName name="Adana50EÇ">#REF!</definedName>
    <definedName name="Adana55E" localSheetId="0">#REF!</definedName>
    <definedName name="Adana55E">#REF!</definedName>
    <definedName name="AdanaA40K" localSheetId="0">#REF!</definedName>
    <definedName name="AdanaA40K">#REF!</definedName>
    <definedName name="AdanaA40KÇ" localSheetId="0">#REF!</definedName>
    <definedName name="AdanaA40KÇ">#REF!</definedName>
    <definedName name="AdanaB40K" localSheetId="0">#REF!</definedName>
    <definedName name="AdanaB40K">#REF!</definedName>
    <definedName name="AdanaB40KÇ" localSheetId="0">#REF!</definedName>
    <definedName name="AdanaB40KÇ">#REF!</definedName>
    <definedName name="AdanaC40K" localSheetId="0">#REF!</definedName>
    <definedName name="AdanaC40K">#REF!</definedName>
    <definedName name="AdanaC40KÇ" localSheetId="0">#REF!</definedName>
    <definedName name="AdanaC40KÇ">#REF!</definedName>
    <definedName name="Altınceylan30K" localSheetId="0">#REF!</definedName>
    <definedName name="Altınceylan30K">#REF!</definedName>
    <definedName name="ATA40K" localSheetId="0">#REF!</definedName>
    <definedName name="ATA40K">#REF!</definedName>
    <definedName name="ATİK35E" localSheetId="0">#REF!</definedName>
    <definedName name="ATİK35E">#REF!</definedName>
    <definedName name="ATİK35EÇ" localSheetId="0">#REF!</definedName>
    <definedName name="ATİK35EÇ">#REF!</definedName>
    <definedName name="ATİK40K" localSheetId="0">#REF!</definedName>
    <definedName name="ATİK40K">#REF!</definedName>
    <definedName name="ATİK40KÇ" localSheetId="0">#REF!</definedName>
    <definedName name="ATİK40KÇ">#REF!</definedName>
    <definedName name="ATİK45E" localSheetId="0">#REF!</definedName>
    <definedName name="ATİK45E">#REF!</definedName>
    <definedName name="ATİK50E" localSheetId="0">#REF!</definedName>
    <definedName name="ATİK50E">#REF!</definedName>
    <definedName name="ATİK50EÇ" localSheetId="0">#REF!</definedName>
    <definedName name="ATİK50EÇ">#REF!</definedName>
    <definedName name="ATİK50K" localSheetId="0">#REF!</definedName>
    <definedName name="ATİK50K">#REF!</definedName>
    <definedName name="ATİK50KÇ" localSheetId="0">#REF!</definedName>
    <definedName name="ATİK50KÇ">#REF!</definedName>
    <definedName name="ATİK55E" localSheetId="0">#REF!</definedName>
    <definedName name="ATİK55E">#REF!</definedName>
    <definedName name="ATİK65E" localSheetId="0">#REF!</definedName>
    <definedName name="ATİK65E">#REF!</definedName>
    <definedName name="ATİK65EÇ" localSheetId="0">#REF!</definedName>
    <definedName name="ATİK65EÇ">#REF!</definedName>
    <definedName name="ATK45E" localSheetId="0">#REF!</definedName>
    <definedName name="ATK45E">#REF!</definedName>
    <definedName name="ATK50K" localSheetId="0">#REF!</definedName>
    <definedName name="ATK50K">#REF!</definedName>
    <definedName name="ATK50KÇ" localSheetId="0">#REF!</definedName>
    <definedName name="ATK50KÇ">#REF!</definedName>
    <definedName name="ATK60E" localSheetId="0">#REF!</definedName>
    <definedName name="ATK60E">#REF!</definedName>
    <definedName name="ATK60EÇ" localSheetId="0">#REF!</definedName>
    <definedName name="ATK60EÇ">#REF!</definedName>
    <definedName name="ATŞK45E" localSheetId="0">#REF!</definedName>
    <definedName name="ATŞK45E">#REF!</definedName>
    <definedName name="B.Köy50K" localSheetId="0">#REF!</definedName>
    <definedName name="B.Köy50K">#REF!</definedName>
    <definedName name="Bahçeşehir35E" localSheetId="0">#REF!</definedName>
    <definedName name="Bahçeşehir35E">#REF!</definedName>
    <definedName name="Bahçeşehir35EÇ" localSheetId="0">#REF!</definedName>
    <definedName name="Bahçeşehir35EÇ">#REF!</definedName>
    <definedName name="Bahçeşehir45E" localSheetId="0">#REF!</definedName>
    <definedName name="Bahçeşehir45E">#REF!</definedName>
    <definedName name="Bahçeşehir45EÇ" localSheetId="0">#REF!</definedName>
    <definedName name="Bahçeşehir45EÇ">#REF!</definedName>
    <definedName name="BATİK35E" localSheetId="0">#REF!</definedName>
    <definedName name="BATİK35E">#REF!</definedName>
    <definedName name="BATİK35EÇ" localSheetId="0">#REF!</definedName>
    <definedName name="BATİK35EÇ">#REF!</definedName>
    <definedName name="BAYAN30" localSheetId="0">#REF!</definedName>
    <definedName name="BAYAN30">#REF!</definedName>
    <definedName name="BAYAN40" localSheetId="0">#REF!</definedName>
    <definedName name="BAYAN40">#REF!</definedName>
    <definedName name="BAYAN50" localSheetId="0">#REF!</definedName>
    <definedName name="BAYAN50">#REF!</definedName>
    <definedName name="BBB">#REF!</definedName>
    <definedName name="BodrumGolf40K" localSheetId="0">#REF!</definedName>
    <definedName name="BodrumGolf40K">#REF!</definedName>
    <definedName name="BodrumGolf40KÇ" localSheetId="0">#REF!</definedName>
    <definedName name="BodrumGolf40KÇ">#REF!</definedName>
    <definedName name="BodrumGolf60E" localSheetId="0">#REF!</definedName>
    <definedName name="BodrumGolf60E">#REF!</definedName>
    <definedName name="BodrumGolf60EÇ" localSheetId="0">#REF!</definedName>
    <definedName name="BodrumGolf60EÇ">#REF!</definedName>
    <definedName name="BodrumTA45E" localSheetId="0">#REF!</definedName>
    <definedName name="BodrumTA45E">#REF!</definedName>
    <definedName name="BodrumTA45EÇ" localSheetId="0">#REF!</definedName>
    <definedName name="BodrumTA45EÇ">#REF!</definedName>
    <definedName name="Bursa35E" localSheetId="0">#REF!</definedName>
    <definedName name="Bursa35E">#REF!</definedName>
    <definedName name="Bursa35EÇ" localSheetId="0">#REF!</definedName>
    <definedName name="Bursa35EÇ">#REF!</definedName>
    <definedName name="Bursa45E" localSheetId="0">#REF!</definedName>
    <definedName name="Bursa45E">#REF!</definedName>
    <definedName name="Bursa45EÇ" localSheetId="0">#REF!</definedName>
    <definedName name="Bursa45EÇ">#REF!</definedName>
    <definedName name="C.Sporıum30K" localSheetId="0">#REF!</definedName>
    <definedName name="C.Sporıum30K">#REF!</definedName>
    <definedName name="C.Sporıum40K" localSheetId="0">#REF!</definedName>
    <definedName name="C.Sporıum40K">#REF!</definedName>
    <definedName name="C.Sporıum50K" localSheetId="0">#REF!</definedName>
    <definedName name="C.Sporıum50K">#REF!</definedName>
    <definedName name="C.Sporium35E" localSheetId="0">#REF!</definedName>
    <definedName name="C.Sporium35E">#REF!</definedName>
    <definedName name="C.Sporium45E" localSheetId="0">#REF!</definedName>
    <definedName name="C.Sporium45E">#REF!</definedName>
    <definedName name="C.Sporium55E" localSheetId="0">#REF!</definedName>
    <definedName name="C.Sporium55E">#REF!</definedName>
    <definedName name="C.Sporium65E" localSheetId="0">#REF!</definedName>
    <definedName name="C.Sporium65E">#REF!</definedName>
    <definedName name="DSİ.NİL.1E" localSheetId="0">#REF!</definedName>
    <definedName name="DSİ.NİL.1E">#REF!</definedName>
    <definedName name="DSİ.NİL.2.35" localSheetId="0">#REF!</definedName>
    <definedName name="DSİ.NİL.2.35">#REF!</definedName>
    <definedName name="DSİ.NİL235E" localSheetId="0">#REF!</definedName>
    <definedName name="DSİ.NİL235E">#REF!</definedName>
    <definedName name="DSİ.Nil35E" localSheetId="0">#REF!</definedName>
    <definedName name="DSİ.Nil35E">#REF!</definedName>
    <definedName name="ETV30K" localSheetId="0">#REF!</definedName>
    <definedName name="ETV30K">#REF!</definedName>
    <definedName name="ETV30KÇ" localSheetId="0">#REF!</definedName>
    <definedName name="ETV30KÇ">#REF!</definedName>
    <definedName name="ETV35E" localSheetId="0">#REF!</definedName>
    <definedName name="ETV35E">#REF!</definedName>
    <definedName name="ETV40K" localSheetId="0">#REF!</definedName>
    <definedName name="ETV40K">#REF!</definedName>
    <definedName name="ETV45E" localSheetId="0">#REF!</definedName>
    <definedName name="ETV45E">#REF!</definedName>
    <definedName name="ETV45EÇ" localSheetId="0">#REF!</definedName>
    <definedName name="ETV45EÇ">#REF!</definedName>
    <definedName name="GATİK35E" localSheetId="0">#REF!</definedName>
    <definedName name="GATİK35E">#REF!</definedName>
    <definedName name="GATİK35EÇ" localSheetId="0">#REF!</definedName>
    <definedName name="GATİK35EÇ">#REF!</definedName>
    <definedName name="GATİK40K" localSheetId="0">#REF!</definedName>
    <definedName name="GATİK40K">#REF!</definedName>
    <definedName name="GATİK40KÇ" localSheetId="0">#REF!</definedName>
    <definedName name="GATİK40KÇ">#REF!</definedName>
    <definedName name="GATİK45E" localSheetId="0">#REF!</definedName>
    <definedName name="GATİK45E">#REF!</definedName>
    <definedName name="GATİK45EÇ" localSheetId="0">#REF!</definedName>
    <definedName name="GATİK45EÇ">#REF!</definedName>
    <definedName name="Hillside30K" localSheetId="0">#REF!</definedName>
    <definedName name="Hillside30K">#REF!</definedName>
    <definedName name="Hillside30KÇ" localSheetId="0">#REF!</definedName>
    <definedName name="Hillside30KÇ">#REF!</definedName>
    <definedName name="Hillside35E" localSheetId="0">#REF!</definedName>
    <definedName name="Hillside35E">#REF!</definedName>
    <definedName name="Hillside40K" localSheetId="0">#REF!</definedName>
    <definedName name="Hillside40K">#REF!</definedName>
    <definedName name="Hillside40KA" localSheetId="0">#REF!</definedName>
    <definedName name="Hillside40KA">#REF!</definedName>
    <definedName name="Hillside40KB" localSheetId="0">#REF!</definedName>
    <definedName name="Hillside40KB">#REF!</definedName>
    <definedName name="Hillside40KÇ" localSheetId="0">#REF!</definedName>
    <definedName name="Hillside40KÇ">#REF!</definedName>
    <definedName name="Hillside50K" localSheetId="0">#REF!</definedName>
    <definedName name="Hillside50K">#REF!</definedName>
    <definedName name="Hillside50KÇ" localSheetId="0">#REF!</definedName>
    <definedName name="Hillside50KÇ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ITK30K" localSheetId="0">#REF!</definedName>
    <definedName name="ITK30K">#REF!</definedName>
    <definedName name="İTK30K" localSheetId="0">#REF!</definedName>
    <definedName name="İTK30K">#REF!</definedName>
    <definedName name="İTK30KÇ" localSheetId="0">#REF!</definedName>
    <definedName name="İTK30KÇ">#REF!</definedName>
    <definedName name="İzmit35E" localSheetId="0">#REF!</definedName>
    <definedName name="İzmit35E">#REF!</definedName>
    <definedName name="İzmit40K" localSheetId="0">#REF!</definedName>
    <definedName name="İzmit40K">#REF!</definedName>
    <definedName name="İzmit40KÇ" localSheetId="0">#REF!</definedName>
    <definedName name="İzmit40KÇ">#REF!</definedName>
    <definedName name="İzmit50E" localSheetId="0">#REF!</definedName>
    <definedName name="İzmit50E">#REF!</definedName>
    <definedName name="İzmit50EÇ" localSheetId="0">#REF!</definedName>
    <definedName name="İzmit50EÇ">#REF!</definedName>
    <definedName name="İzmit55E" localSheetId="0">#REF!</definedName>
    <definedName name="İzmit55E">#REF!</definedName>
    <definedName name="İzmit55EÇ" localSheetId="0">#REF!</definedName>
    <definedName name="İzmit55EÇ">#REF!</definedName>
    <definedName name="İztik40K" localSheetId="0">#REF!</definedName>
    <definedName name="İztik40K">#REF!</definedName>
    <definedName name="İztik40KÇ" localSheetId="0">#REF!</definedName>
    <definedName name="İztik40KÇ">#REF!</definedName>
    <definedName name="KADIN">#REF!</definedName>
    <definedName name="KTK35E" localSheetId="0">#REF!</definedName>
    <definedName name="KTK35E">#REF!</definedName>
    <definedName name="KTK35EÇ" localSheetId="0">#REF!</definedName>
    <definedName name="KTK35EÇ">#REF!</definedName>
    <definedName name="KTK40K" localSheetId="0">#REF!</definedName>
    <definedName name="KTK40K">#REF!</definedName>
    <definedName name="KTK45E" localSheetId="0">#REF!</definedName>
    <definedName name="KTK45E">#REF!</definedName>
    <definedName name="KTK45EÇ" localSheetId="0">#REF!</definedName>
    <definedName name="KTK45EÇ">#REF!</definedName>
    <definedName name="KTK50K" localSheetId="0">#REF!</definedName>
    <definedName name="KTK50K">#REF!</definedName>
    <definedName name="KTK50KÇ" localSheetId="0">#REF!</definedName>
    <definedName name="KTK50KÇ">#REF!</definedName>
    <definedName name="KTK55E" localSheetId="0">#REF!</definedName>
    <definedName name="KTK55E">#REF!</definedName>
    <definedName name="KTK55EÇ" localSheetId="0">#REF!</definedName>
    <definedName name="KTK55EÇ">#REF!</definedName>
    <definedName name="KTK60E" localSheetId="0">#REF!</definedName>
    <definedName name="KTK60E">#REF!</definedName>
    <definedName name="KTK60EÇ" localSheetId="0">#REF!</definedName>
    <definedName name="KTK60EÇ">#REF!</definedName>
    <definedName name="KTKA40K" localSheetId="0">#REF!</definedName>
    <definedName name="KTKA40K">#REF!</definedName>
    <definedName name="KTKA40KÇ" localSheetId="0">#REF!</definedName>
    <definedName name="KTKA40KÇ">#REF!</definedName>
    <definedName name="KTKB40K" localSheetId="0">#REF!</definedName>
    <definedName name="KTKB40K">#REF!</definedName>
    <definedName name="KTKB40KÇ" localSheetId="0">#REF!</definedName>
    <definedName name="KTKB40KÇ">#REF!</definedName>
    <definedName name="LEVENT35E" localSheetId="0">#REF!</definedName>
    <definedName name="LEVENT35E">#REF!</definedName>
    <definedName name="LEVENT35EÇ" localSheetId="0">#REF!</definedName>
    <definedName name="LEVENT35EÇ">#REF!</definedName>
    <definedName name="Levent40K" localSheetId="0">#REF!</definedName>
    <definedName name="Levent40K">#REF!</definedName>
    <definedName name="Levent40KÇ" localSheetId="0">#REF!</definedName>
    <definedName name="Levent40KÇ">#REF!</definedName>
    <definedName name="Levent45E" localSheetId="0">#REF!</definedName>
    <definedName name="Levent45E">#REF!</definedName>
    <definedName name="Levent45EÇ" localSheetId="0">#REF!</definedName>
    <definedName name="Levent45EÇ">#REF!</definedName>
    <definedName name="Levent50K" localSheetId="0">#REF!</definedName>
    <definedName name="Levent50K">#REF!</definedName>
    <definedName name="Levent50KÇ" localSheetId="0">#REF!</definedName>
    <definedName name="Levent50KÇ">#REF!</definedName>
    <definedName name="Levent55E" localSheetId="0">#REF!</definedName>
    <definedName name="Levent55E">#REF!</definedName>
    <definedName name="Levent55EÇ" localSheetId="0">#REF!</definedName>
    <definedName name="Levent55EÇ">#REF!</definedName>
    <definedName name="Levent65E" localSheetId="0">#REF!</definedName>
    <definedName name="Levent65E">#REF!</definedName>
    <definedName name="Levent65EÇ" localSheetId="0">#REF!</definedName>
    <definedName name="Levent65EÇ">#REF!</definedName>
    <definedName name="Lvent55E" localSheetId="0">#REF!</definedName>
    <definedName name="Lvent55E">#REF!</definedName>
    <definedName name="Manavgat30K" localSheetId="0">#REF!</definedName>
    <definedName name="Manavgat30K">#REF!</definedName>
    <definedName name="Manavgat30KÇ" localSheetId="0">#REF!</definedName>
    <definedName name="Manavgat30KÇ">#REF!</definedName>
    <definedName name="Manavgat35E" localSheetId="0">#REF!</definedName>
    <definedName name="Manavgat35E">#REF!</definedName>
    <definedName name="Manavgat35EÇ" localSheetId="0">#REF!</definedName>
    <definedName name="Manavgat35EÇ">#REF!</definedName>
    <definedName name="Manavgat40K" localSheetId="0">#REF!</definedName>
    <definedName name="Manavgat40K">#REF!</definedName>
    <definedName name="Manavgat40KÇ" localSheetId="0">#REF!</definedName>
    <definedName name="Manavgat40KÇ">#REF!</definedName>
    <definedName name="Manavgat45E" localSheetId="0">#REF!</definedName>
    <definedName name="Manavgat45E">#REF!</definedName>
    <definedName name="Manavgat45EÇ" localSheetId="0">#REF!</definedName>
    <definedName name="Manavgat45EÇ">#REF!</definedName>
    <definedName name="Mavi30K" localSheetId="0">#REF!</definedName>
    <definedName name="Mavi30K">#REF!</definedName>
    <definedName name="Mavi30KÇ" localSheetId="0">#REF!</definedName>
    <definedName name="Mavi30KÇ">#REF!</definedName>
    <definedName name="Mavi40K" localSheetId="0">#REF!</definedName>
    <definedName name="Mavi40K">#REF!</definedName>
    <definedName name="Mavi40KÇ" localSheetId="0">#REF!</definedName>
    <definedName name="Mavi40KÇ">#REF!</definedName>
    <definedName name="Mavi45E" localSheetId="0">#REF!</definedName>
    <definedName name="Mavi45E">#REF!</definedName>
    <definedName name="Mavi45EÇ" localSheetId="0">#REF!</definedName>
    <definedName name="Mavi45EÇ">#REF!</definedName>
    <definedName name="Mavi50K" localSheetId="0">#REF!</definedName>
    <definedName name="Mavi50K">#REF!</definedName>
    <definedName name="Mavi50KÇ" localSheetId="0">#REF!</definedName>
    <definedName name="Mavi50KÇ">#REF!</definedName>
    <definedName name="Mersin45E" localSheetId="0">#REF!</definedName>
    <definedName name="Mersin45E">#REF!</definedName>
    <definedName name="Mersin50E" localSheetId="0">#REF!</definedName>
    <definedName name="Mersin50E">#REF!</definedName>
    <definedName name="METİK30K" localSheetId="0">#REF!</definedName>
    <definedName name="METİK30K">#REF!</definedName>
    <definedName name="METİK30KÇ" localSheetId="0">#REF!</definedName>
    <definedName name="METİK30KÇ">#REF!</definedName>
    <definedName name="METİK40K" localSheetId="0">#REF!</definedName>
    <definedName name="METİK40K">#REF!</definedName>
    <definedName name="METİK40KÇ" localSheetId="0">#REF!</definedName>
    <definedName name="METİK40KÇ">#REF!</definedName>
    <definedName name="METİK45E" localSheetId="0">#REF!</definedName>
    <definedName name="METİK45E">#REF!</definedName>
    <definedName name="METİK45EÇ" localSheetId="0">#REF!</definedName>
    <definedName name="METİK45EÇ">#REF!</definedName>
    <definedName name="METİK50E" localSheetId="0">#REF!</definedName>
    <definedName name="METİK50E">#REF!</definedName>
    <definedName name="METİK50EÇ" localSheetId="0">#REF!</definedName>
    <definedName name="METİK50EÇ">#REF!</definedName>
    <definedName name="Moda35E" localSheetId="0">#REF!</definedName>
    <definedName name="Moda35E">#REF!</definedName>
    <definedName name="Moda35EÇ" localSheetId="0">#REF!</definedName>
    <definedName name="Moda35EÇ">#REF!</definedName>
    <definedName name="Moda55E" localSheetId="0">#REF!</definedName>
    <definedName name="Moda55E">#REF!</definedName>
    <definedName name="Moda55EÇ" localSheetId="0">#REF!</definedName>
    <definedName name="Moda55EÇ">#REF!</definedName>
    <definedName name="MODA55EYENİ" localSheetId="0">#REF!</definedName>
    <definedName name="MODA55EYENİ">#REF!</definedName>
    <definedName name="Patek30KA" localSheetId="0">#REF!</definedName>
    <definedName name="Patek30KA">#REF!</definedName>
    <definedName name="Patek30KB" localSheetId="0">#REF!</definedName>
    <definedName name="Patek30KB">#REF!</definedName>
    <definedName name="Patek45E" localSheetId="0">#REF!</definedName>
    <definedName name="Patek45E">#REF!</definedName>
    <definedName name="Patek50K" localSheetId="0">#REF!</definedName>
    <definedName name="Patek50K">#REF!</definedName>
    <definedName name="Sak.50Esiyah" localSheetId="0">#REF!</definedName>
    <definedName name="Sak.50Esiyah">#REF!</definedName>
    <definedName name="Sak.50Eyeşil" localSheetId="0">#REF!</definedName>
    <definedName name="Sak.50Eyeşil">#REF!</definedName>
    <definedName name="Sak.55Eyeşil" localSheetId="0">#REF!</definedName>
    <definedName name="Sak.55Eyeşil">#REF!</definedName>
    <definedName name="Sak.65E" localSheetId="0">#REF!</definedName>
    <definedName name="Sak.65E">#REF!</definedName>
    <definedName name="Sak30K" localSheetId="0">#REF!</definedName>
    <definedName name="Sak30K">#REF!</definedName>
    <definedName name="Sak50K" localSheetId="0">#REF!</definedName>
    <definedName name="Sak50K">#REF!</definedName>
    <definedName name="Sak55E" localSheetId="0">#REF!</definedName>
    <definedName name="Sak55E">#REF!</definedName>
    <definedName name="Sak55Esiyah" localSheetId="0">#REF!</definedName>
    <definedName name="Sak55Esiyah">#REF!</definedName>
    <definedName name="Sak60E" localSheetId="0">#REF!</definedName>
    <definedName name="Sak60E">#REF!</definedName>
    <definedName name="Sakarya30K" localSheetId="0">#REF!</definedName>
    <definedName name="Sakarya30K">#REF!</definedName>
    <definedName name="Sakarya30KÇ" localSheetId="0">#REF!</definedName>
    <definedName name="Sakarya30KÇ">#REF!</definedName>
    <definedName name="Sakarya35Ç" localSheetId="0">#REF!</definedName>
    <definedName name="Sakarya35Ç">#REF!</definedName>
    <definedName name="Sakarya35E" localSheetId="0">#REF!</definedName>
    <definedName name="Sakarya35E">#REF!</definedName>
    <definedName name="Sakarya50E" localSheetId="0">#REF!</definedName>
    <definedName name="Sakarya50E">#REF!</definedName>
    <definedName name="Sakarya50EÇ" localSheetId="0">#REF!</definedName>
    <definedName name="Sakarya50EÇ">#REF!</definedName>
    <definedName name="Sakarya50K" localSheetId="0">#REF!</definedName>
    <definedName name="Sakarya50K">#REF!</definedName>
    <definedName name="Sakarya50KÇ" localSheetId="0">#REF!</definedName>
    <definedName name="Sakarya50KÇ">#REF!</definedName>
    <definedName name="Sakarya55E" localSheetId="0">#REF!</definedName>
    <definedName name="Sakarya55E">#REF!</definedName>
    <definedName name="Sakarya55EÇ" localSheetId="0">#REF!</definedName>
    <definedName name="Sakarya55EÇ">#REF!</definedName>
    <definedName name="Sakarya60E" localSheetId="0">#REF!</definedName>
    <definedName name="Sakarya60E">#REF!</definedName>
    <definedName name="Sakarya60EÇ" localSheetId="0">#REF!</definedName>
    <definedName name="Sakarya60EÇ">#REF!</definedName>
    <definedName name="Sporium30K" localSheetId="0">#REF!</definedName>
    <definedName name="Sporium30K">#REF!</definedName>
    <definedName name="Sporium30KÇ" localSheetId="0">#REF!</definedName>
    <definedName name="Sporium30KÇ">#REF!</definedName>
    <definedName name="Sporium40K" localSheetId="0">#REF!</definedName>
    <definedName name="Sporium40K">#REF!</definedName>
    <definedName name="Sporium40KÇ" localSheetId="0">#REF!</definedName>
    <definedName name="Sporium40KÇ">#REF!</definedName>
    <definedName name="Sporium45E" localSheetId="0">#REF!</definedName>
    <definedName name="Sporium45E">#REF!</definedName>
    <definedName name="Sporium45EÇ" localSheetId="0">#REF!</definedName>
    <definedName name="Sporium45EÇ">#REF!</definedName>
    <definedName name="Sporium50E" localSheetId="0">#REF!</definedName>
    <definedName name="Sporium50E">#REF!</definedName>
    <definedName name="Sporium50EÇ" localSheetId="0">#REF!</definedName>
    <definedName name="Sporium50EÇ">#REF!</definedName>
    <definedName name="Sporium50K" localSheetId="0">#REF!</definedName>
    <definedName name="Sporium50K">#REF!</definedName>
    <definedName name="Sporium50KÇ" localSheetId="0">#REF!</definedName>
    <definedName name="Sporium50KÇ">#REF!</definedName>
    <definedName name="Sporium65E" localSheetId="0">#REF!</definedName>
    <definedName name="Sporium65E">#REF!</definedName>
    <definedName name="Sporium65EÇ" localSheetId="0">#REF!</definedName>
    <definedName name="Sporium65EÇ">#REF!</definedName>
    <definedName name="SporiumA35E" localSheetId="0">#REF!</definedName>
    <definedName name="SporiumA35E">#REF!</definedName>
    <definedName name="SporiumA35EÇ" localSheetId="0">#REF!</definedName>
    <definedName name="SporiumA35EÇ">#REF!</definedName>
    <definedName name="SporiumB35Ç" localSheetId="0">#REF!</definedName>
    <definedName name="SporiumB35Ç">#REF!</definedName>
    <definedName name="SporiumB35E" localSheetId="0">#REF!</definedName>
    <definedName name="SporiumB35E">#REF!</definedName>
    <definedName name="TAÇ35E" localSheetId="0">#REF!</definedName>
    <definedName name="TAÇ35E">#REF!</definedName>
    <definedName name="TAÇ35EÇ" localSheetId="0">#REF!</definedName>
    <definedName name="TAÇ35EÇ">#REF!</definedName>
    <definedName name="TAÇ65E" localSheetId="0">#REF!</definedName>
    <definedName name="TAÇ65E">#REF!</definedName>
    <definedName name="TAÇ65EÇ" localSheetId="0">#REF!</definedName>
    <definedName name="TAÇ65EÇ">#REF!</definedName>
    <definedName name="TED35E" localSheetId="0">#REF!</definedName>
    <definedName name="TED35E">#REF!</definedName>
    <definedName name="TED35EÇ" localSheetId="0">#REF!</definedName>
    <definedName name="TED35EÇ">#REF!</definedName>
    <definedName name="TED40K" localSheetId="0">#REF!</definedName>
    <definedName name="TED40K">#REF!</definedName>
    <definedName name="TED40KÇ" localSheetId="0">#REF!</definedName>
    <definedName name="TED40KÇ">#REF!</definedName>
    <definedName name="TED45E" localSheetId="0">#REF!</definedName>
    <definedName name="TED45E">#REF!</definedName>
    <definedName name="TED45EÇ" localSheetId="0">#REF!</definedName>
    <definedName name="TED45EÇ">#REF!</definedName>
    <definedName name="TED50E" localSheetId="0">#REF!</definedName>
    <definedName name="TED50E">#REF!</definedName>
    <definedName name="TED50EÇ" localSheetId="0">#REF!</definedName>
    <definedName name="TED50EÇ">#REF!</definedName>
    <definedName name="TED55E" localSheetId="0">#REF!</definedName>
    <definedName name="TED55E">#REF!</definedName>
    <definedName name="TED55EÇ" localSheetId="0">#REF!</definedName>
    <definedName name="TED55EÇ">#REF!</definedName>
    <definedName name="TED60E" localSheetId="0">#REF!</definedName>
    <definedName name="TED60E">#REF!</definedName>
    <definedName name="TED60EÇ" localSheetId="0">#REF!</definedName>
    <definedName name="TED60EÇ">#REF!</definedName>
    <definedName name="TED65E" localSheetId="0">#REF!</definedName>
    <definedName name="TED65E">#REF!</definedName>
    <definedName name="TED65EÇ" localSheetId="0">#REF!</definedName>
    <definedName name="TED65EÇ">#REF!</definedName>
    <definedName name="U">#REF!</definedName>
    <definedName name="_xlnm.Print_Area" localSheetId="0">'13.12.2022'!$C$1:$N$114</definedName>
    <definedName name="YSK30K" localSheetId="0">#REF!</definedName>
    <definedName name="YSK30K">#REF!</definedName>
    <definedName name="YSK30KÇ" localSheetId="0">#REF!</definedName>
    <definedName name="YSK30KÇ">#REF!</definedName>
    <definedName name="YSK35E" localSheetId="0">#REF!</definedName>
    <definedName name="YSK35E">#REF!</definedName>
    <definedName name="YSK35EÇ" localSheetId="0">#REF!</definedName>
    <definedName name="YSK35EÇ">#REF!</definedName>
    <definedName name="YSK40K" localSheetId="0">#REF!</definedName>
    <definedName name="YSK40K">#REF!</definedName>
    <definedName name="YSK40KÇ" localSheetId="0">#REF!</definedName>
    <definedName name="YSK40KÇ">#REF!</definedName>
    <definedName name="YSK45E" localSheetId="0">#REF!</definedName>
    <definedName name="YSK45E">#REF!</definedName>
    <definedName name="YSK45EÇ" localSheetId="0">#REF!</definedName>
    <definedName name="YSK45EÇ">#REF!</definedName>
    <definedName name="YSK50E" localSheetId="0">#REF!</definedName>
    <definedName name="YSK50E">#REF!</definedName>
    <definedName name="YSK50EÇ" localSheetId="0">#REF!</definedName>
    <definedName name="YSK50EÇ">#REF!</definedName>
    <definedName name="YSK50K" localSheetId="0">#REF!</definedName>
    <definedName name="YSK50K">#REF!</definedName>
    <definedName name="YSK50KÇ" localSheetId="0">#REF!</definedName>
    <definedName name="YSK50KÇ">#REF!</definedName>
    <definedName name="YSK55E" localSheetId="0">#REF!</definedName>
    <definedName name="YSK55E">#REF!</definedName>
    <definedName name="YSK55EÇ" localSheetId="0">#REF!</definedName>
    <definedName name="YSK55EÇ">#REF!</definedName>
    <definedName name="YSK60E" localSheetId="0">#REF!</definedName>
    <definedName name="YSK60E">#REF!</definedName>
    <definedName name="YSK60EÇ" localSheetId="0">#REF!</definedName>
    <definedName name="YSK60EÇ">#REF!</definedName>
    <definedName name="Zonden" localSheetId="0">#REF!</definedName>
    <definedName name="Zonden">#REF!</definedName>
    <definedName name="ZONDEN30K" localSheetId="0">#REF!</definedName>
    <definedName name="ZONDEN30K">#REF!</definedName>
    <definedName name="ZONDEN30KÇ" localSheetId="0">#REF!</definedName>
    <definedName name="ZONDEN30KÇ">#REF!</definedName>
    <definedName name="ZONDEN40K" localSheetId="0">#REF!</definedName>
    <definedName name="ZONDEN40K">#REF!</definedName>
    <definedName name="Zonden40Kbeyaz" localSheetId="0">#REF!</definedName>
    <definedName name="Zonden40Kbeyaz">#REF!</definedName>
    <definedName name="ZONDEN40KÇ" localSheetId="0">#REF!</definedName>
    <definedName name="ZONDEN40KÇ">#REF!</definedName>
    <definedName name="Zonden40Klac." localSheetId="0">#REF!</definedName>
    <definedName name="Zonden40Klac.">#REF!</definedName>
    <definedName name="Zonden50K" localSheetId="0">#REF!</definedName>
    <definedName name="Zonden50K">#REF!</definedName>
    <definedName name="ZONG40K" localSheetId="0">#REF!</definedName>
    <definedName name="ZONG40K">#REF!</definedName>
    <definedName name="Zong40KÇ" localSheetId="0">#REF!</definedName>
    <definedName name="Zong40KÇ">#REF!</definedName>
  </definedNames>
  <calcPr calcId="162913"/>
</workbook>
</file>

<file path=xl/calcChain.xml><?xml version="1.0" encoding="utf-8"?>
<calcChain xmlns="http://schemas.openxmlformats.org/spreadsheetml/2006/main">
  <c r="S111" i="22" l="1"/>
  <c r="R111" i="22"/>
  <c r="Q111" i="22"/>
  <c r="P111" i="22"/>
  <c r="S110" i="22"/>
  <c r="R110" i="22"/>
  <c r="Q110" i="22"/>
  <c r="P110" i="22"/>
  <c r="S109" i="22"/>
  <c r="R109" i="22"/>
  <c r="Q109" i="22"/>
  <c r="P109" i="22"/>
  <c r="S97" i="22"/>
  <c r="R97" i="22"/>
  <c r="Q97" i="22"/>
  <c r="P97" i="22"/>
  <c r="S96" i="22"/>
  <c r="R96" i="22"/>
  <c r="Q96" i="22"/>
  <c r="P96" i="22"/>
  <c r="S95" i="22"/>
  <c r="R95" i="22"/>
  <c r="Q95" i="22"/>
  <c r="P95" i="22"/>
  <c r="S83" i="22"/>
  <c r="R83" i="22"/>
  <c r="Q83" i="22"/>
  <c r="P83" i="22"/>
  <c r="S82" i="22"/>
  <c r="R82" i="22"/>
  <c r="Q82" i="22"/>
  <c r="P82" i="22"/>
  <c r="S81" i="22"/>
  <c r="R81" i="22"/>
  <c r="Q81" i="22"/>
  <c r="P81" i="22"/>
  <c r="S69" i="22"/>
  <c r="R69" i="22"/>
  <c r="Q69" i="22"/>
  <c r="P69" i="22"/>
  <c r="S68" i="22"/>
  <c r="R68" i="22"/>
  <c r="Q68" i="22"/>
  <c r="P68" i="22"/>
  <c r="S67" i="22"/>
  <c r="R67" i="22"/>
  <c r="Q67" i="22"/>
  <c r="P67" i="22"/>
  <c r="S55" i="22"/>
  <c r="R55" i="22"/>
  <c r="Q55" i="22"/>
  <c r="P55" i="22"/>
  <c r="S54" i="22"/>
  <c r="R54" i="22"/>
  <c r="Q54" i="22"/>
  <c r="P54" i="22"/>
  <c r="S53" i="22"/>
  <c r="R53" i="22"/>
  <c r="Q53" i="22"/>
  <c r="P53" i="22"/>
  <c r="S41" i="22"/>
  <c r="R41" i="22"/>
  <c r="Q41" i="22"/>
  <c r="P41" i="22"/>
  <c r="S40" i="22"/>
  <c r="R40" i="22"/>
  <c r="Q40" i="22"/>
  <c r="P40" i="22"/>
  <c r="S39" i="22"/>
  <c r="R39" i="22"/>
  <c r="Q39" i="22"/>
  <c r="P39" i="22"/>
  <c r="S26" i="22"/>
  <c r="R26" i="22"/>
  <c r="Q26" i="22"/>
  <c r="P26" i="22"/>
  <c r="S25" i="22"/>
  <c r="R25" i="22"/>
  <c r="Q25" i="22"/>
  <c r="P25" i="22"/>
  <c r="S24" i="22"/>
  <c r="R24" i="22"/>
  <c r="Q24" i="22"/>
  <c r="P24" i="22"/>
  <c r="S12" i="22"/>
  <c r="R12" i="22"/>
  <c r="Q12" i="22"/>
  <c r="P12" i="22"/>
  <c r="S11" i="22"/>
  <c r="R11" i="22"/>
  <c r="Q11" i="22"/>
  <c r="P11" i="22"/>
  <c r="S10" i="22"/>
  <c r="R10" i="22"/>
  <c r="Q10" i="22"/>
  <c r="P10" i="22"/>
  <c r="T11" i="22" l="1"/>
  <c r="T55" i="22"/>
  <c r="T111" i="22"/>
  <c r="U25" i="22"/>
  <c r="T40" i="22"/>
  <c r="S44" i="22"/>
  <c r="T69" i="22"/>
  <c r="T25" i="22"/>
  <c r="U40" i="22"/>
  <c r="Q44" i="22"/>
  <c r="P44" i="22"/>
  <c r="U41" i="22"/>
  <c r="R44" i="22"/>
  <c r="U53" i="22"/>
  <c r="P58" i="22"/>
  <c r="U54" i="22"/>
  <c r="Q58" i="22"/>
  <c r="R58" i="22"/>
  <c r="U55" i="22"/>
  <c r="U111" i="22"/>
  <c r="Q114" i="22"/>
  <c r="P114" i="22"/>
  <c r="U110" i="22"/>
  <c r="R114" i="22"/>
  <c r="U109" i="22"/>
  <c r="T97" i="22"/>
  <c r="U97" i="22"/>
  <c r="Q100" i="22"/>
  <c r="P100" i="22"/>
  <c r="U96" i="22"/>
  <c r="R100" i="22"/>
  <c r="U95" i="22"/>
  <c r="U83" i="22"/>
  <c r="T82" i="22"/>
  <c r="R86" i="22"/>
  <c r="U82" i="22"/>
  <c r="S86" i="22"/>
  <c r="Q86" i="22"/>
  <c r="P86" i="22"/>
  <c r="U69" i="22"/>
  <c r="P72" i="22"/>
  <c r="Q72" i="22"/>
  <c r="U68" i="22"/>
  <c r="R72" i="22"/>
  <c r="U67" i="22"/>
  <c r="U26" i="22"/>
  <c r="Q29" i="22"/>
  <c r="R29" i="22"/>
  <c r="S29" i="22"/>
  <c r="P29" i="22"/>
  <c r="U12" i="22"/>
  <c r="Q15" i="22"/>
  <c r="P15" i="22"/>
  <c r="R15" i="22"/>
  <c r="U11" i="22"/>
  <c r="S15" i="22"/>
  <c r="S58" i="22"/>
  <c r="S72" i="22"/>
  <c r="S100" i="22"/>
  <c r="S114" i="22"/>
  <c r="U10" i="22"/>
  <c r="T12" i="22"/>
  <c r="U24" i="22"/>
  <c r="T26" i="22"/>
  <c r="U39" i="22"/>
  <c r="T41" i="22"/>
  <c r="T54" i="22"/>
  <c r="T68" i="22"/>
  <c r="U81" i="22"/>
  <c r="T83" i="22"/>
  <c r="T96" i="22"/>
  <c r="T110" i="22"/>
  <c r="T10" i="22"/>
  <c r="T24" i="22"/>
  <c r="T39" i="22"/>
  <c r="T53" i="22"/>
  <c r="T67" i="22"/>
  <c r="T81" i="22"/>
  <c r="T95" i="22"/>
  <c r="T109" i="22"/>
  <c r="T114" i="22" l="1"/>
  <c r="T86" i="22"/>
  <c r="U29" i="22"/>
  <c r="T58" i="22"/>
  <c r="U44" i="22"/>
  <c r="U58" i="22"/>
  <c r="U114" i="22"/>
  <c r="U100" i="22"/>
  <c r="T100" i="22"/>
  <c r="U86" i="22"/>
  <c r="U72" i="22"/>
  <c r="T29" i="22"/>
  <c r="U15" i="22"/>
  <c r="T72" i="22"/>
  <c r="T44" i="22"/>
  <c r="T15" i="22"/>
</calcChain>
</file>

<file path=xl/sharedStrings.xml><?xml version="1.0" encoding="utf-8"?>
<sst xmlns="http://schemas.openxmlformats.org/spreadsheetml/2006/main" count="252" uniqueCount="85">
  <si>
    <t>TARİH</t>
  </si>
  <si>
    <t>SAAT</t>
  </si>
  <si>
    <t>KORT</t>
  </si>
  <si>
    <t>SONUÇ</t>
  </si>
  <si>
    <t>KULÜP/ŞEHİR</t>
  </si>
  <si>
    <t>TTF BAŞHAKEM</t>
  </si>
  <si>
    <t>GÖZ.HAKEM</t>
  </si>
  <si>
    <t>TAKIM</t>
  </si>
  <si>
    <t>VS</t>
  </si>
  <si>
    <t>MAÇ</t>
  </si>
  <si>
    <t>OYUN</t>
  </si>
  <si>
    <t>SET</t>
  </si>
  <si>
    <t>TEK 2</t>
  </si>
  <si>
    <t>TEK 1</t>
  </si>
  <si>
    <t>1 NO'LU ÇİFT</t>
  </si>
  <si>
    <t xml:space="preserve"> </t>
  </si>
  <si>
    <t>TTF 1.LİG MÜSABAKALARI</t>
  </si>
  <si>
    <t>09:30</t>
  </si>
  <si>
    <t>ATK</t>
  </si>
  <si>
    <t>MELİS ŞAKİROĞLU</t>
  </si>
  <si>
    <t>TUANA EBRAR AYDOĞDU</t>
  </si>
  <si>
    <t>13:00</t>
  </si>
  <si>
    <t>TRABZON</t>
  </si>
  <si>
    <t>İBRAHİM İLKER ÖRT</t>
  </si>
  <si>
    <t>FATMA YÜKSEL</t>
  </si>
  <si>
    <t>RABİA NUR KURT</t>
  </si>
  <si>
    <t>MERKEZ</t>
  </si>
  <si>
    <t>TED</t>
  </si>
  <si>
    <t>ENKA</t>
  </si>
  <si>
    <t>ZEHRA BENLİ</t>
  </si>
  <si>
    <t>ASYA TILSIM TİMUR</t>
  </si>
  <si>
    <t>DEFNE NAZ ÇAVUŞ</t>
  </si>
  <si>
    <t>METE TENİS</t>
  </si>
  <si>
    <t>ALAÇATI TENİS</t>
  </si>
  <si>
    <t>ZONGULDAK TENİS K.</t>
  </si>
  <si>
    <t>ERZURUM TENİS KULÜBÜ</t>
  </si>
  <si>
    <t>MERSİN G.S.H.</t>
  </si>
  <si>
    <t>DAMLA SİNEM GİRAY</t>
  </si>
  <si>
    <t>ASLI BURAK TEZCAN</t>
  </si>
  <si>
    <t>MELİS BAYRAKTAROĞLU</t>
  </si>
  <si>
    <t>BATMAN PETROL S.K.</t>
  </si>
  <si>
    <t>YEŞİLYURT S.K.</t>
  </si>
  <si>
    <t>SEVGİ DEMİR</t>
  </si>
  <si>
    <t>ŞÜKRAN ÇİÇEK</t>
  </si>
  <si>
    <t>NİLDENİZ ESMA EVİNÇ</t>
  </si>
  <si>
    <t>NİL BELİKTAY</t>
  </si>
  <si>
    <t>BORA ŞENGÜL</t>
  </si>
  <si>
    <t>MERT ALKAYA</t>
  </si>
  <si>
    <t>DENİZ UTKU TEMEL</t>
  </si>
  <si>
    <t>ALP KEMAL AKSOY</t>
  </si>
  <si>
    <t>BİRTAN DURAN</t>
  </si>
  <si>
    <t>EREN URANLI</t>
  </si>
  <si>
    <t>ANTUKA S.K.</t>
  </si>
  <si>
    <t>ANTUKA S.K</t>
  </si>
  <si>
    <t>BÜLENT DURAN T.A.</t>
  </si>
  <si>
    <t>JAHAN ELYASOVA</t>
  </si>
  <si>
    <t>AYŞE SEDA DURMAZ</t>
  </si>
  <si>
    <t>NEHİR AKSAKAL</t>
  </si>
  <si>
    <t>NAZ CEREN YILMAZ</t>
  </si>
  <si>
    <t>HÜLYA DENİZ</t>
  </si>
  <si>
    <t>TOP SPIN</t>
  </si>
  <si>
    <t>KORAY KIRCI</t>
  </si>
  <si>
    <t>ENES KOÇU</t>
  </si>
  <si>
    <t>ERGİ KIRKIN</t>
  </si>
  <si>
    <t>DENİZ OKYAY</t>
  </si>
  <si>
    <t>MEHMET ONUR TURGUT</t>
  </si>
  <si>
    <t>ATİK</t>
  </si>
  <si>
    <t>SARP AĞABİGÜN</t>
  </si>
  <si>
    <t>ARTEM CHEREPIN</t>
  </si>
  <si>
    <t>ÖNDER BALCI</t>
  </si>
  <si>
    <t>CEM İLKEL</t>
  </si>
  <si>
    <t>CENGİZ AKSU</t>
  </si>
  <si>
    <t>BERK İLKEL</t>
  </si>
  <si>
    <t>FATİH SARI</t>
  </si>
  <si>
    <t>DORUK TÜRKNAS</t>
  </si>
  <si>
    <t>UMUT AKKOYUN</t>
  </si>
  <si>
    <t>İLHAN BAŞAR ŞENEL</t>
  </si>
  <si>
    <t>MERT NACİ TÜRKER</t>
  </si>
  <si>
    <t>KEMAL SİNAN YILMAZ</t>
  </si>
  <si>
    <t>ÖZLEM YILDIZ</t>
  </si>
  <si>
    <t>RÜMAYSA İREM ALBAYRAK</t>
  </si>
  <si>
    <t>SUDE NAZ TOPUZ</t>
  </si>
  <si>
    <t>SUDE DOĞAN</t>
  </si>
  <si>
    <t>FEYZA YAREN ALBARAK</t>
  </si>
  <si>
    <t>W.O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</si>
</sst>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sz val="8"/>
      <name val="Arial Tur"/>
      <charset val="162"/>
    </font>
    <font>
      <sz val="8"/>
      <color rgb="FFFF0000"/>
      <name val="Arial Tur"/>
      <charset val="162"/>
    </font>
    <font>
      <b/>
      <sz val="8"/>
      <name val="Arial Tur"/>
      <charset val="162"/>
    </font>
    <font>
      <sz val="8"/>
      <color indexed="9"/>
      <name val="Arial Tur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5">
    <xf numFmtId="0" fontId="0" fillId="0" borderId="0" xfId="0"/>
    <xf numFmtId="0" fontId="3" fillId="0" borderId="0" xfId="2"/>
    <xf numFmtId="0" fontId="4" fillId="0" borderId="6" xfId="2" applyFont="1" applyBorder="1" applyAlignment="1">
      <alignment horizontal="center"/>
    </xf>
    <xf numFmtId="0" fontId="4" fillId="0" borderId="6" xfId="2" applyFont="1" applyBorder="1" applyAlignment="1">
      <alignment horizontal="center" vertical="center"/>
    </xf>
    <xf numFmtId="0" fontId="4" fillId="0" borderId="0" xfId="2" applyFont="1"/>
    <xf numFmtId="0" fontId="4" fillId="0" borderId="0" xfId="2" applyFont="1" applyAlignment="1">
      <alignment horizontal="center"/>
    </xf>
    <xf numFmtId="0" fontId="5" fillId="0" borderId="0" xfId="2" applyFont="1"/>
    <xf numFmtId="0" fontId="6" fillId="2" borderId="2" xfId="2" applyFont="1" applyFill="1" applyBorder="1" applyAlignment="1">
      <alignment horizontal="center"/>
    </xf>
    <xf numFmtId="0" fontId="7" fillId="5" borderId="0" xfId="2" applyFont="1" applyFill="1" applyBorder="1" applyAlignment="1">
      <alignment horizontal="center" vertical="center" textRotation="90"/>
    </xf>
    <xf numFmtId="0" fontId="7" fillId="5" borderId="0" xfId="2" applyFont="1" applyFill="1" applyBorder="1" applyAlignment="1">
      <alignment horizontal="center"/>
    </xf>
    <xf numFmtId="0" fontId="7" fillId="5" borderId="0" xfId="2" applyFont="1" applyFill="1" applyBorder="1"/>
    <xf numFmtId="0" fontId="4" fillId="0" borderId="1" xfId="2" applyFont="1" applyBorder="1" applyAlignment="1">
      <alignment horizontal="center"/>
    </xf>
    <xf numFmtId="0" fontId="6" fillId="2" borderId="1" xfId="2" applyFont="1" applyFill="1" applyBorder="1" applyAlignment="1">
      <alignment horizontal="center"/>
    </xf>
    <xf numFmtId="0" fontId="6" fillId="4" borderId="3" xfId="2" applyFont="1" applyFill="1" applyBorder="1" applyAlignment="1">
      <alignment horizontal="center"/>
    </xf>
    <xf numFmtId="0" fontId="6" fillId="4" borderId="10" xfId="2" applyFont="1" applyFill="1" applyBorder="1" applyAlignment="1">
      <alignment horizontal="center"/>
    </xf>
    <xf numFmtId="0" fontId="6" fillId="3" borderId="3" xfId="2" applyFont="1" applyFill="1" applyBorder="1" applyAlignment="1">
      <alignment horizontal="center"/>
    </xf>
    <xf numFmtId="0" fontId="1" fillId="0" borderId="0" xfId="2" applyFont="1"/>
    <xf numFmtId="15" fontId="4" fillId="0" borderId="0" xfId="2" applyNumberFormat="1" applyFont="1"/>
    <xf numFmtId="0" fontId="6" fillId="0" borderId="1" xfId="2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0" fontId="3" fillId="0" borderId="0" xfId="2" applyFont="1"/>
    <xf numFmtId="49" fontId="4" fillId="0" borderId="1" xfId="2" applyNumberFormat="1" applyFont="1" applyBorder="1" applyAlignment="1">
      <alignment horizontal="center"/>
    </xf>
    <xf numFmtId="0" fontId="4" fillId="0" borderId="23" xfId="2" applyFont="1" applyBorder="1" applyAlignment="1">
      <alignment horizontal="center"/>
    </xf>
    <xf numFmtId="0" fontId="4" fillId="0" borderId="24" xfId="2" applyFont="1" applyBorder="1" applyAlignment="1">
      <alignment horizontal="center"/>
    </xf>
    <xf numFmtId="0" fontId="4" fillId="0" borderId="20" xfId="2" applyFont="1" applyBorder="1" applyAlignment="1">
      <alignment horizontal="center"/>
    </xf>
    <xf numFmtId="0" fontId="4" fillId="0" borderId="16" xfId="2" applyFont="1" applyBorder="1" applyAlignment="1">
      <alignment horizontal="center"/>
    </xf>
    <xf numFmtId="0" fontId="4" fillId="0" borderId="14" xfId="2" applyFont="1" applyBorder="1" applyAlignment="1">
      <alignment horizontal="center"/>
    </xf>
    <xf numFmtId="0" fontId="4" fillId="0" borderId="15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6" fillId="2" borderId="9" xfId="2" applyFont="1" applyFill="1" applyBorder="1" applyAlignment="1">
      <alignment horizontal="center"/>
    </xf>
    <xf numFmtId="0" fontId="4" fillId="0" borderId="24" xfId="2" applyFont="1" applyBorder="1" applyAlignment="1">
      <alignment horizontal="center" vertical="center"/>
    </xf>
    <xf numFmtId="20" fontId="6" fillId="4" borderId="3" xfId="2" applyNumberFormat="1" applyFont="1" applyFill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6" fillId="2" borderId="17" xfId="2" applyFont="1" applyFill="1" applyBorder="1" applyAlignment="1">
      <alignment horizontal="center"/>
    </xf>
    <xf numFmtId="0" fontId="6" fillId="2" borderId="11" xfId="2" applyFont="1" applyFill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10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 vertical="center"/>
    </xf>
    <xf numFmtId="0" fontId="4" fillId="0" borderId="27" xfId="2" applyFont="1" applyBorder="1" applyAlignment="1">
      <alignment horizontal="center" vertical="center"/>
    </xf>
    <xf numFmtId="0" fontId="4" fillId="0" borderId="30" xfId="2" applyFont="1" applyBorder="1" applyAlignment="1">
      <alignment horizontal="center" vertical="center"/>
    </xf>
    <xf numFmtId="0" fontId="4" fillId="0" borderId="26" xfId="2" applyFont="1" applyBorder="1" applyAlignment="1">
      <alignment horizontal="center" vertical="center"/>
    </xf>
    <xf numFmtId="0" fontId="4" fillId="0" borderId="28" xfId="2" applyFont="1" applyBorder="1" applyAlignment="1">
      <alignment horizontal="center" vertical="center"/>
    </xf>
    <xf numFmtId="0" fontId="4" fillId="0" borderId="3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29" xfId="2" applyFont="1" applyBorder="1" applyAlignment="1">
      <alignment horizontal="center" vertical="center"/>
    </xf>
    <xf numFmtId="0" fontId="4" fillId="0" borderId="24" xfId="2" applyFont="1" applyBorder="1" applyAlignment="1">
      <alignment horizontal="center" vertical="center"/>
    </xf>
    <xf numFmtId="0" fontId="6" fillId="3" borderId="8" xfId="2" applyFont="1" applyFill="1" applyBorder="1" applyAlignment="1">
      <alignment horizontal="center"/>
    </xf>
    <xf numFmtId="0" fontId="6" fillId="3" borderId="17" xfId="2" applyFont="1" applyFill="1" applyBorder="1" applyAlignment="1">
      <alignment horizontal="center"/>
    </xf>
    <xf numFmtId="0" fontId="6" fillId="3" borderId="9" xfId="2" applyFont="1" applyFill="1" applyBorder="1" applyAlignment="1">
      <alignment horizontal="center"/>
    </xf>
    <xf numFmtId="0" fontId="6" fillId="4" borderId="8" xfId="2" applyFont="1" applyFill="1" applyBorder="1" applyAlignment="1">
      <alignment horizontal="center"/>
    </xf>
    <xf numFmtId="0" fontId="6" fillId="4" borderId="17" xfId="2" applyFont="1" applyFill="1" applyBorder="1" applyAlignment="1">
      <alignment horizontal="center"/>
    </xf>
    <xf numFmtId="0" fontId="6" fillId="4" borderId="9" xfId="2" applyFont="1" applyFill="1" applyBorder="1" applyAlignment="1">
      <alignment horizontal="center"/>
    </xf>
    <xf numFmtId="0" fontId="4" fillId="0" borderId="17" xfId="2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4" fillId="0" borderId="18" xfId="2" applyFont="1" applyBorder="1" applyAlignment="1">
      <alignment horizontal="center"/>
    </xf>
    <xf numFmtId="0" fontId="4" fillId="0" borderId="13" xfId="2" applyFont="1" applyBorder="1" applyAlignment="1">
      <alignment horizontal="center"/>
    </xf>
    <xf numFmtId="0" fontId="6" fillId="0" borderId="11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2" borderId="8" xfId="2" applyFont="1" applyFill="1" applyBorder="1" applyAlignment="1">
      <alignment horizontal="center"/>
    </xf>
    <xf numFmtId="0" fontId="6" fillId="2" borderId="9" xfId="2" applyFont="1" applyFill="1" applyBorder="1" applyAlignment="1">
      <alignment horizontal="center"/>
    </xf>
    <xf numFmtId="0" fontId="6" fillId="2" borderId="11" xfId="2" applyFont="1" applyFill="1" applyBorder="1" applyAlignment="1">
      <alignment horizontal="center"/>
    </xf>
    <xf numFmtId="0" fontId="6" fillId="2" borderId="7" xfId="2" applyFont="1" applyFill="1" applyBorder="1" applyAlignment="1">
      <alignment horizontal="center"/>
    </xf>
    <xf numFmtId="0" fontId="4" fillId="2" borderId="8" xfId="2" applyFont="1" applyFill="1" applyBorder="1" applyAlignment="1">
      <alignment horizontal="center"/>
    </xf>
    <xf numFmtId="0" fontId="4" fillId="2" borderId="17" xfId="2" applyFont="1" applyFill="1" applyBorder="1" applyAlignment="1">
      <alignment horizontal="center"/>
    </xf>
    <xf numFmtId="0" fontId="4" fillId="2" borderId="9" xfId="2" applyFont="1" applyFill="1" applyBorder="1" applyAlignment="1">
      <alignment horizontal="center"/>
    </xf>
    <xf numFmtId="14" fontId="4" fillId="0" borderId="8" xfId="2" applyNumberFormat="1" applyFont="1" applyBorder="1" applyAlignment="1">
      <alignment horizontal="center"/>
    </xf>
    <xf numFmtId="14" fontId="4" fillId="0" borderId="17" xfId="2" applyNumberFormat="1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21" xfId="2" applyFont="1" applyBorder="1" applyAlignment="1">
      <alignment horizontal="center"/>
    </xf>
    <xf numFmtId="0" fontId="4" fillId="0" borderId="22" xfId="2" applyFont="1" applyBorder="1" applyAlignment="1">
      <alignment horizontal="center"/>
    </xf>
    <xf numFmtId="0" fontId="6" fillId="2" borderId="17" xfId="2" applyFont="1" applyFill="1" applyBorder="1" applyAlignment="1">
      <alignment horizontal="center"/>
    </xf>
    <xf numFmtId="0" fontId="6" fillId="3" borderId="32" xfId="2" applyFont="1" applyFill="1" applyBorder="1" applyAlignment="1">
      <alignment horizontal="center"/>
    </xf>
    <xf numFmtId="0" fontId="6" fillId="0" borderId="17" xfId="2" applyFont="1" applyBorder="1" applyAlignment="1">
      <alignment horizontal="center"/>
    </xf>
    <xf numFmtId="0" fontId="4" fillId="0" borderId="11" xfId="2" applyFont="1" applyBorder="1" applyAlignment="1">
      <alignment horizontal="center"/>
    </xf>
    <xf numFmtId="0" fontId="4" fillId="0" borderId="32" xfId="2" applyFont="1" applyBorder="1" applyAlignment="1">
      <alignment horizontal="center"/>
    </xf>
    <xf numFmtId="0" fontId="4" fillId="0" borderId="19" xfId="2" applyFont="1" applyBorder="1" applyAlignment="1">
      <alignment horizontal="center"/>
    </xf>
    <xf numFmtId="0" fontId="4" fillId="0" borderId="2" xfId="2" applyFont="1" applyBorder="1" applyAlignment="1">
      <alignment horizontal="center" vertical="center"/>
    </xf>
    <xf numFmtId="0" fontId="4" fillId="0" borderId="33" xfId="2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114"/>
  <sheetViews>
    <sheetView tabSelected="1" view="pageBreakPreview" topLeftCell="B1" zoomScaleNormal="100" zoomScaleSheetLayoutView="100" workbookViewId="0">
      <selection activeCell="U34" sqref="U34"/>
    </sheetView>
  </sheetViews>
  <sheetFormatPr defaultColWidth="8.7109375" defaultRowHeight="11.25" x14ac:dyDescent="0.2"/>
  <cols>
    <col min="1" max="1" width="10.7109375" style="4" customWidth="1"/>
    <col min="2" max="2" width="9.7109375" style="4" customWidth="1"/>
    <col min="3" max="3" width="6.7109375" style="5" customWidth="1"/>
    <col min="4" max="4" width="7" style="5" customWidth="1"/>
    <col min="5" max="5" width="33.42578125" style="5" customWidth="1"/>
    <col min="6" max="6" width="2.42578125" style="5" customWidth="1"/>
    <col min="7" max="7" width="33.5703125" style="5" customWidth="1"/>
    <col min="8" max="8" width="4" style="5" customWidth="1"/>
    <col min="9" max="14" width="3.5703125" style="5" customWidth="1"/>
    <col min="15" max="15" width="1.28515625" style="4" customWidth="1"/>
    <col min="16" max="21" width="5.28515625" style="4" customWidth="1"/>
    <col min="22" max="22" width="13" style="4" customWidth="1"/>
    <col min="23" max="23" width="28.28515625" style="4" bestFit="1" customWidth="1"/>
    <col min="24" max="24" width="6.28515625" style="4" bestFit="1" customWidth="1"/>
    <col min="25" max="25" width="8.7109375" style="4"/>
    <col min="26" max="26" width="20.7109375" style="4" bestFit="1" customWidth="1"/>
    <col min="27" max="28" width="8.7109375" style="4"/>
    <col min="29" max="29" width="18.7109375" style="4" bestFit="1" customWidth="1"/>
    <col min="30" max="16384" width="8.7109375" style="4"/>
  </cols>
  <sheetData>
    <row r="1" spans="1:26" ht="1.9" customHeight="1" thickBot="1" x14ac:dyDescent="0.25"/>
    <row r="2" spans="1:26" ht="21" customHeight="1" x14ac:dyDescent="0.2">
      <c r="A2" s="6"/>
      <c r="B2" s="6"/>
      <c r="C2" s="59" t="s">
        <v>16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1"/>
    </row>
    <row r="3" spans="1:26" ht="6" customHeight="1" thickBot="1" x14ac:dyDescent="0.25">
      <c r="A3" s="6"/>
      <c r="B3" s="6"/>
      <c r="C3" s="62"/>
      <c r="D3" s="63"/>
      <c r="E3" s="63"/>
      <c r="F3" s="63"/>
      <c r="G3" s="63"/>
      <c r="H3" s="63"/>
      <c r="I3" s="63"/>
      <c r="J3" s="63"/>
      <c r="K3" s="63"/>
      <c r="L3" s="63"/>
      <c r="M3" s="63"/>
      <c r="N3" s="64"/>
    </row>
    <row r="4" spans="1:26" ht="14.45" customHeight="1" thickBot="1" x14ac:dyDescent="0.25">
      <c r="A4" s="6"/>
      <c r="B4" s="6"/>
      <c r="C4" s="65" t="s">
        <v>0</v>
      </c>
      <c r="D4" s="66"/>
      <c r="E4" s="67" t="s">
        <v>4</v>
      </c>
      <c r="F4" s="68"/>
      <c r="G4" s="7" t="s">
        <v>5</v>
      </c>
      <c r="H4" s="35"/>
      <c r="I4" s="69" t="s">
        <v>6</v>
      </c>
      <c r="J4" s="70"/>
      <c r="K4" s="70"/>
      <c r="L4" s="70"/>
      <c r="M4" s="70"/>
      <c r="N4" s="71"/>
      <c r="S4" s="8"/>
      <c r="T4" s="9"/>
      <c r="U4" s="10"/>
      <c r="V4" s="10"/>
    </row>
    <row r="5" spans="1:26" ht="14.45" customHeight="1" thickBot="1" x14ac:dyDescent="0.25">
      <c r="A5" s="6"/>
      <c r="B5" s="6"/>
      <c r="C5" s="72">
        <v>44909</v>
      </c>
      <c r="D5" s="73"/>
      <c r="E5" s="74" t="s">
        <v>22</v>
      </c>
      <c r="F5" s="56"/>
      <c r="G5" s="11" t="s">
        <v>23</v>
      </c>
      <c r="H5" s="33"/>
      <c r="I5" s="74"/>
      <c r="J5" s="55"/>
      <c r="K5" s="55"/>
      <c r="L5" s="55"/>
      <c r="M5" s="55"/>
      <c r="N5" s="56"/>
    </row>
    <row r="6" spans="1:26" ht="14.45" customHeight="1" thickBot="1" x14ac:dyDescent="0.25">
      <c r="A6" s="6"/>
      <c r="B6" s="6"/>
      <c r="C6" s="74"/>
      <c r="D6" s="55"/>
      <c r="E6" s="55"/>
      <c r="F6" s="55"/>
      <c r="G6" s="55"/>
      <c r="H6" s="55"/>
      <c r="I6" s="55"/>
      <c r="J6" s="55"/>
      <c r="K6" s="55"/>
      <c r="L6" s="55"/>
      <c r="M6" s="55"/>
      <c r="N6" s="56"/>
    </row>
    <row r="7" spans="1:26" ht="14.45" customHeight="1" thickBot="1" x14ac:dyDescent="0.25">
      <c r="A7" s="6"/>
      <c r="B7" s="6"/>
      <c r="C7" s="12" t="s">
        <v>2</v>
      </c>
      <c r="D7" s="30"/>
      <c r="E7" s="12" t="s">
        <v>7</v>
      </c>
      <c r="F7" s="30" t="s">
        <v>8</v>
      </c>
      <c r="G7" s="12" t="s">
        <v>7</v>
      </c>
      <c r="H7" s="34"/>
      <c r="I7" s="77" t="s">
        <v>3</v>
      </c>
      <c r="J7" s="77"/>
      <c r="K7" s="77"/>
      <c r="L7" s="77"/>
      <c r="M7" s="77"/>
      <c r="N7" s="66"/>
      <c r="Z7" s="1"/>
    </row>
    <row r="8" spans="1:26" ht="14.45" customHeight="1" thickBot="1" x14ac:dyDescent="0.3">
      <c r="A8" s="6"/>
      <c r="B8" s="6"/>
      <c r="C8" s="13">
        <v>1</v>
      </c>
      <c r="D8" s="14"/>
      <c r="E8" s="15" t="s">
        <v>32</v>
      </c>
      <c r="F8" s="14"/>
      <c r="G8" s="15" t="s">
        <v>33</v>
      </c>
      <c r="H8" s="78"/>
      <c r="I8" s="49"/>
      <c r="J8" s="50"/>
      <c r="K8" s="51"/>
      <c r="L8" s="52"/>
      <c r="M8" s="53"/>
      <c r="N8" s="54"/>
      <c r="W8" s="16"/>
      <c r="X8" s="17"/>
      <c r="Z8" s="1"/>
    </row>
    <row r="9" spans="1:26" ht="14.45" customHeight="1" thickBot="1" x14ac:dyDescent="0.25">
      <c r="A9" s="6"/>
      <c r="B9" s="6"/>
      <c r="C9" s="18" t="s">
        <v>1</v>
      </c>
      <c r="D9" s="19" t="s">
        <v>9</v>
      </c>
      <c r="E9" s="18"/>
      <c r="F9" s="19"/>
      <c r="G9" s="18"/>
      <c r="H9" s="79"/>
      <c r="I9" s="55"/>
      <c r="J9" s="56"/>
      <c r="K9" s="55"/>
      <c r="L9" s="56"/>
      <c r="M9" s="57"/>
      <c r="N9" s="58"/>
      <c r="P9" s="75" t="s">
        <v>10</v>
      </c>
      <c r="Q9" s="76"/>
      <c r="R9" s="75" t="s">
        <v>11</v>
      </c>
      <c r="S9" s="76"/>
      <c r="T9" s="75" t="s">
        <v>9</v>
      </c>
      <c r="U9" s="76"/>
      <c r="W9" s="20"/>
      <c r="X9" s="17"/>
      <c r="Z9" s="1"/>
    </row>
    <row r="10" spans="1:26" ht="14.45" customHeight="1" thickBot="1" x14ac:dyDescent="0.25">
      <c r="A10" s="6"/>
      <c r="B10" s="6"/>
      <c r="C10" s="21" t="s">
        <v>17</v>
      </c>
      <c r="D10" s="29" t="s">
        <v>12</v>
      </c>
      <c r="E10" s="11" t="s">
        <v>73</v>
      </c>
      <c r="F10" s="29"/>
      <c r="G10" s="11" t="s">
        <v>74</v>
      </c>
      <c r="H10" s="33"/>
      <c r="I10" s="22">
        <v>6</v>
      </c>
      <c r="J10" s="29">
        <v>2</v>
      </c>
      <c r="K10" s="22">
        <v>7</v>
      </c>
      <c r="L10" s="29">
        <v>5</v>
      </c>
      <c r="M10" s="22"/>
      <c r="N10" s="29"/>
      <c r="P10" s="31">
        <f t="shared" ref="P10:Q12" si="0">I10+K10+M10</f>
        <v>13</v>
      </c>
      <c r="Q10" s="31">
        <f t="shared" si="0"/>
        <v>7</v>
      </c>
      <c r="R10" s="31">
        <f>IF(I10&gt;J10,1,0)+IF(K10&gt;L10,1,0)+IF(M10&gt;N10,1,0)</f>
        <v>2</v>
      </c>
      <c r="S10" s="23">
        <f>IF(I10&lt;J10,1,0)+IF(K10&lt;L10,1,0)+IF(M10&lt;N10,1,0)</f>
        <v>0</v>
      </c>
      <c r="T10" s="23">
        <f>IF(R10&gt;S10,1,0)</f>
        <v>1</v>
      </c>
      <c r="U10" s="23">
        <f>IF(R10&lt;S10,1,0)</f>
        <v>0</v>
      </c>
      <c r="W10" s="20"/>
      <c r="X10" s="17"/>
      <c r="Z10" s="1"/>
    </row>
    <row r="11" spans="1:26" ht="14.45" customHeight="1" thickBot="1" x14ac:dyDescent="0.25">
      <c r="A11" s="6"/>
      <c r="B11" s="6"/>
      <c r="C11" s="11"/>
      <c r="D11" s="29" t="s">
        <v>13</v>
      </c>
      <c r="E11" s="11" t="s">
        <v>75</v>
      </c>
      <c r="F11" s="29"/>
      <c r="G11" s="11" t="s">
        <v>76</v>
      </c>
      <c r="H11" s="33"/>
      <c r="I11" s="22">
        <v>6</v>
      </c>
      <c r="J11" s="29">
        <v>3</v>
      </c>
      <c r="K11" s="22">
        <v>6</v>
      </c>
      <c r="L11" s="29">
        <v>1</v>
      </c>
      <c r="M11" s="22"/>
      <c r="N11" s="29"/>
      <c r="P11" s="3">
        <f t="shared" si="0"/>
        <v>12</v>
      </c>
      <c r="Q11" s="3">
        <f t="shared" si="0"/>
        <v>4</v>
      </c>
      <c r="R11" s="3">
        <f>IF(I11&gt;J11,1,0)+IF(K11&gt;L11,1,0)+IF(M11&gt;N11,1,0)</f>
        <v>2</v>
      </c>
      <c r="S11" s="2">
        <f>IF(I11&lt;J11,1,0)+IF(K11&lt;L11,1,0)+IF(M11&lt;N11,1,0)</f>
        <v>0</v>
      </c>
      <c r="T11" s="2">
        <f>IF(R11&gt;S11,1,0)</f>
        <v>1</v>
      </c>
      <c r="U11" s="2">
        <f>IF(R11&lt;S11,1,0)</f>
        <v>0</v>
      </c>
      <c r="W11" s="20"/>
      <c r="X11" s="17"/>
      <c r="Z11" s="1"/>
    </row>
    <row r="12" spans="1:26" ht="14.45" customHeight="1" thickBot="1" x14ac:dyDescent="0.3">
      <c r="A12" s="6"/>
      <c r="B12" s="6"/>
      <c r="C12" s="36"/>
      <c r="D12" s="38" t="s">
        <v>14</v>
      </c>
      <c r="E12" s="11" t="s">
        <v>75</v>
      </c>
      <c r="F12" s="24"/>
      <c r="G12" s="11" t="s">
        <v>74</v>
      </c>
      <c r="H12" s="80"/>
      <c r="I12" s="40">
        <v>6</v>
      </c>
      <c r="J12" s="43">
        <v>1</v>
      </c>
      <c r="K12" s="40">
        <v>6</v>
      </c>
      <c r="L12" s="43">
        <v>1</v>
      </c>
      <c r="M12" s="40"/>
      <c r="N12" s="43"/>
      <c r="P12" s="46">
        <f t="shared" si="0"/>
        <v>12</v>
      </c>
      <c r="Q12" s="46">
        <f t="shared" si="0"/>
        <v>2</v>
      </c>
      <c r="R12" s="46">
        <f>IF(I12&gt;J12,1,0)+IF(K12&gt;L12,1,0)+IF(M12&gt;N12,1,0)</f>
        <v>2</v>
      </c>
      <c r="S12" s="46">
        <f>IF(I12&lt;J12,1,0)+IF(K12&lt;L12,1,0)+IF(M12&lt;N12,1,0)</f>
        <v>0</v>
      </c>
      <c r="T12" s="46">
        <f>IF(R12&gt;S12,1,0)</f>
        <v>1</v>
      </c>
      <c r="U12" s="46">
        <f>IF(R12&lt;S12,1,0)</f>
        <v>0</v>
      </c>
      <c r="W12" s="16"/>
      <c r="X12" s="17"/>
      <c r="Z12" s="1"/>
    </row>
    <row r="13" spans="1:26" ht="14.45" customHeight="1" thickBot="1" x14ac:dyDescent="0.25">
      <c r="A13" s="6"/>
      <c r="B13" s="6"/>
      <c r="C13" s="36"/>
      <c r="D13" s="38"/>
      <c r="E13" s="11" t="s">
        <v>77</v>
      </c>
      <c r="F13" s="26"/>
      <c r="G13" s="25" t="s">
        <v>78</v>
      </c>
      <c r="H13" s="81"/>
      <c r="I13" s="41"/>
      <c r="J13" s="44"/>
      <c r="K13" s="41"/>
      <c r="L13" s="44"/>
      <c r="M13" s="41"/>
      <c r="N13" s="44"/>
      <c r="P13" s="47"/>
      <c r="Q13" s="47"/>
      <c r="R13" s="47"/>
      <c r="S13" s="47"/>
      <c r="T13" s="47"/>
      <c r="U13" s="47"/>
      <c r="W13" s="20"/>
      <c r="X13" s="17"/>
      <c r="Z13" s="1"/>
    </row>
    <row r="14" spans="1:26" ht="14.45" customHeight="1" thickBot="1" x14ac:dyDescent="0.25">
      <c r="A14" s="6"/>
      <c r="B14" s="6"/>
      <c r="C14" s="37"/>
      <c r="D14" s="39"/>
      <c r="E14" s="11"/>
      <c r="F14" s="27"/>
      <c r="G14" s="11"/>
      <c r="H14" s="82"/>
      <c r="I14" s="42"/>
      <c r="J14" s="45"/>
      <c r="K14" s="42"/>
      <c r="L14" s="45"/>
      <c r="M14" s="42"/>
      <c r="N14" s="45"/>
      <c r="P14" s="48"/>
      <c r="Q14" s="48"/>
      <c r="R14" s="48"/>
      <c r="S14" s="48"/>
      <c r="T14" s="48"/>
      <c r="U14" s="48"/>
      <c r="W14" s="20"/>
      <c r="Z14" s="1"/>
    </row>
    <row r="15" spans="1:26" ht="14.45" customHeight="1" thickBot="1" x14ac:dyDescent="0.25">
      <c r="A15" s="6"/>
      <c r="B15" s="6"/>
      <c r="G15" s="28"/>
      <c r="H15" s="28"/>
      <c r="I15" s="28"/>
      <c r="P15" s="2">
        <f t="shared" ref="P15:U15" si="1">P10+P11+P12</f>
        <v>37</v>
      </c>
      <c r="Q15" s="2">
        <f t="shared" si="1"/>
        <v>13</v>
      </c>
      <c r="R15" s="3">
        <f t="shared" si="1"/>
        <v>6</v>
      </c>
      <c r="S15" s="2">
        <f t="shared" si="1"/>
        <v>0</v>
      </c>
      <c r="T15" s="2">
        <f t="shared" si="1"/>
        <v>3</v>
      </c>
      <c r="U15" s="2">
        <f t="shared" si="1"/>
        <v>0</v>
      </c>
      <c r="W15" s="20"/>
      <c r="Z15" s="1"/>
    </row>
    <row r="16" spans="1:26" ht="21" customHeight="1" x14ac:dyDescent="0.2">
      <c r="A16" s="6"/>
      <c r="B16" s="6"/>
      <c r="C16" s="59" t="s">
        <v>16</v>
      </c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1"/>
    </row>
    <row r="17" spans="1:26" ht="6" customHeight="1" thickBot="1" x14ac:dyDescent="0.25">
      <c r="A17" s="6"/>
      <c r="B17" s="6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4"/>
    </row>
    <row r="18" spans="1:26" ht="14.45" customHeight="1" thickBot="1" x14ac:dyDescent="0.25">
      <c r="A18" s="6"/>
      <c r="B18" s="6"/>
      <c r="C18" s="65" t="s">
        <v>0</v>
      </c>
      <c r="D18" s="66"/>
      <c r="E18" s="67" t="s">
        <v>4</v>
      </c>
      <c r="F18" s="68"/>
      <c r="G18" s="7" t="s">
        <v>5</v>
      </c>
      <c r="H18" s="35"/>
      <c r="I18" s="69" t="s">
        <v>6</v>
      </c>
      <c r="J18" s="70"/>
      <c r="K18" s="70"/>
      <c r="L18" s="70"/>
      <c r="M18" s="70"/>
      <c r="N18" s="71"/>
      <c r="S18" s="8"/>
      <c r="T18" s="9"/>
      <c r="U18" s="10"/>
      <c r="V18" s="10"/>
    </row>
    <row r="19" spans="1:26" ht="14.45" customHeight="1" thickBot="1" x14ac:dyDescent="0.25">
      <c r="A19" s="6"/>
      <c r="B19" s="6"/>
      <c r="C19" s="72">
        <v>44909</v>
      </c>
      <c r="D19" s="73"/>
      <c r="E19" s="74" t="s">
        <v>22</v>
      </c>
      <c r="F19" s="56"/>
      <c r="G19" s="11" t="s">
        <v>23</v>
      </c>
      <c r="H19" s="33"/>
      <c r="I19" s="74"/>
      <c r="J19" s="55"/>
      <c r="K19" s="55"/>
      <c r="L19" s="55"/>
      <c r="M19" s="55"/>
      <c r="N19" s="56"/>
    </row>
    <row r="20" spans="1:26" ht="14.45" customHeight="1" thickBot="1" x14ac:dyDescent="0.25">
      <c r="A20" s="6"/>
      <c r="B20" s="6"/>
      <c r="C20" s="74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6"/>
    </row>
    <row r="21" spans="1:26" ht="14.45" customHeight="1" thickBot="1" x14ac:dyDescent="0.25">
      <c r="A21" s="6"/>
      <c r="B21" s="6"/>
      <c r="C21" s="12" t="s">
        <v>2</v>
      </c>
      <c r="D21" s="30"/>
      <c r="E21" s="12" t="s">
        <v>7</v>
      </c>
      <c r="F21" s="30" t="s">
        <v>8</v>
      </c>
      <c r="G21" s="12" t="s">
        <v>7</v>
      </c>
      <c r="H21" s="34"/>
      <c r="I21" s="77" t="s">
        <v>3</v>
      </c>
      <c r="J21" s="77"/>
      <c r="K21" s="77"/>
      <c r="L21" s="77"/>
      <c r="M21" s="77"/>
      <c r="N21" s="66"/>
      <c r="Z21" s="1"/>
    </row>
    <row r="22" spans="1:26" ht="14.45" customHeight="1" thickBot="1" x14ac:dyDescent="0.3">
      <c r="A22" s="6"/>
      <c r="B22" s="6"/>
      <c r="C22" s="13">
        <v>1</v>
      </c>
      <c r="D22" s="14"/>
      <c r="E22" s="15" t="s">
        <v>34</v>
      </c>
      <c r="F22" s="14"/>
      <c r="G22" s="15" t="s">
        <v>35</v>
      </c>
      <c r="H22" s="78"/>
      <c r="I22" s="49"/>
      <c r="J22" s="50"/>
      <c r="K22" s="51"/>
      <c r="L22" s="52"/>
      <c r="M22" s="53"/>
      <c r="N22" s="54"/>
      <c r="W22" s="16"/>
      <c r="X22" s="17"/>
      <c r="Z22" s="1"/>
    </row>
    <row r="23" spans="1:26" ht="14.45" customHeight="1" thickBot="1" x14ac:dyDescent="0.25">
      <c r="A23" s="6"/>
      <c r="B23" s="6"/>
      <c r="C23" s="18" t="s">
        <v>1</v>
      </c>
      <c r="D23" s="19" t="s">
        <v>9</v>
      </c>
      <c r="E23" s="18"/>
      <c r="F23" s="19"/>
      <c r="G23" s="18"/>
      <c r="H23" s="79"/>
      <c r="I23" s="55"/>
      <c r="J23" s="56"/>
      <c r="K23" s="55"/>
      <c r="L23" s="56"/>
      <c r="M23" s="57"/>
      <c r="N23" s="58"/>
      <c r="P23" s="75" t="s">
        <v>10</v>
      </c>
      <c r="Q23" s="76"/>
      <c r="R23" s="75" t="s">
        <v>11</v>
      </c>
      <c r="S23" s="76"/>
      <c r="T23" s="75" t="s">
        <v>9</v>
      </c>
      <c r="U23" s="76"/>
      <c r="W23" s="20"/>
      <c r="X23" s="17"/>
      <c r="Z23" s="1"/>
    </row>
    <row r="24" spans="1:26" ht="14.45" customHeight="1" thickBot="1" x14ac:dyDescent="0.25">
      <c r="A24" s="6"/>
      <c r="B24" s="6"/>
      <c r="C24" s="21" t="s">
        <v>21</v>
      </c>
      <c r="D24" s="29" t="s">
        <v>12</v>
      </c>
      <c r="E24" s="11" t="s">
        <v>79</v>
      </c>
      <c r="F24" s="29"/>
      <c r="G24" s="11" t="s">
        <v>80</v>
      </c>
      <c r="H24" s="33"/>
      <c r="I24" s="22">
        <v>4</v>
      </c>
      <c r="J24" s="29">
        <v>6</v>
      </c>
      <c r="K24" s="22">
        <v>6</v>
      </c>
      <c r="L24" s="29">
        <v>7</v>
      </c>
      <c r="M24" s="22"/>
      <c r="N24" s="29"/>
      <c r="P24" s="31">
        <f t="shared" ref="P24:Q26" si="2">I24+K24+M24</f>
        <v>10</v>
      </c>
      <c r="Q24" s="31">
        <f t="shared" si="2"/>
        <v>13</v>
      </c>
      <c r="R24" s="31">
        <f>IF(I24&gt;J24,1,0)+IF(K24&gt;L24,1,0)+IF(M24&gt;N24,1,0)</f>
        <v>0</v>
      </c>
      <c r="S24" s="23">
        <f>IF(I24&lt;J24,1,0)+IF(K24&lt;L24,1,0)+IF(M24&lt;N24,1,0)</f>
        <v>2</v>
      </c>
      <c r="T24" s="23">
        <f>IF(R24&gt;S24,1,0)</f>
        <v>0</v>
      </c>
      <c r="U24" s="23">
        <f>IF(R24&lt;S24,1,0)</f>
        <v>1</v>
      </c>
      <c r="W24" s="20"/>
      <c r="X24" s="17"/>
      <c r="Z24" s="1"/>
    </row>
    <row r="25" spans="1:26" ht="14.45" customHeight="1" thickBot="1" x14ac:dyDescent="0.25">
      <c r="A25" s="6"/>
      <c r="B25" s="6"/>
      <c r="C25" s="11"/>
      <c r="D25" s="29" t="s">
        <v>13</v>
      </c>
      <c r="E25" s="11" t="s">
        <v>81</v>
      </c>
      <c r="F25" s="29"/>
      <c r="G25" s="11" t="s">
        <v>25</v>
      </c>
      <c r="H25" s="33"/>
      <c r="I25" s="22">
        <v>6</v>
      </c>
      <c r="J25" s="29">
        <v>2</v>
      </c>
      <c r="K25" s="22">
        <v>3</v>
      </c>
      <c r="L25" s="29">
        <v>6</v>
      </c>
      <c r="M25" s="22">
        <v>6</v>
      </c>
      <c r="N25" s="29">
        <v>2</v>
      </c>
      <c r="P25" s="3">
        <f t="shared" si="2"/>
        <v>15</v>
      </c>
      <c r="Q25" s="3">
        <f t="shared" si="2"/>
        <v>10</v>
      </c>
      <c r="R25" s="3">
        <f>IF(I25&gt;J25,1,0)+IF(K25&gt;L25,1,0)+IF(M25&gt;N25,1,0)</f>
        <v>2</v>
      </c>
      <c r="S25" s="2">
        <f>IF(I25&lt;J25,1,0)+IF(K25&lt;L25,1,0)+IF(M25&lt;N25,1,0)</f>
        <v>1</v>
      </c>
      <c r="T25" s="2">
        <f>IF(R25&gt;S25,1,0)</f>
        <v>1</v>
      </c>
      <c r="U25" s="2">
        <f>IF(R25&lt;S25,1,0)</f>
        <v>0</v>
      </c>
      <c r="W25" s="20"/>
      <c r="X25" s="17"/>
      <c r="Z25" s="1"/>
    </row>
    <row r="26" spans="1:26" ht="14.45" customHeight="1" thickBot="1" x14ac:dyDescent="0.3">
      <c r="A26" s="6"/>
      <c r="B26" s="6"/>
      <c r="C26" s="36"/>
      <c r="D26" s="38" t="s">
        <v>14</v>
      </c>
      <c r="E26" s="11" t="s">
        <v>81</v>
      </c>
      <c r="F26" s="24"/>
      <c r="G26" s="11" t="s">
        <v>80</v>
      </c>
      <c r="H26" s="80"/>
      <c r="I26" s="40">
        <v>6</v>
      </c>
      <c r="J26" s="43">
        <v>2</v>
      </c>
      <c r="K26" s="40">
        <v>6</v>
      </c>
      <c r="L26" s="43">
        <v>4</v>
      </c>
      <c r="M26" s="40"/>
      <c r="N26" s="43"/>
      <c r="P26" s="46">
        <f t="shared" si="2"/>
        <v>12</v>
      </c>
      <c r="Q26" s="46">
        <f t="shared" si="2"/>
        <v>6</v>
      </c>
      <c r="R26" s="46">
        <f>IF(I26&gt;J26,1,0)+IF(K26&gt;L26,1,0)+IF(M26&gt;N26,1,0)</f>
        <v>2</v>
      </c>
      <c r="S26" s="46">
        <f>IF(I26&lt;J26,1,0)+IF(K26&lt;L26,1,0)+IF(M26&lt;N26,1,0)</f>
        <v>0</v>
      </c>
      <c r="T26" s="46">
        <f>IF(R26&gt;S26,1,0)</f>
        <v>1</v>
      </c>
      <c r="U26" s="46">
        <f>IF(R26&lt;S26,1,0)</f>
        <v>0</v>
      </c>
      <c r="W26" s="16"/>
      <c r="X26" s="17"/>
      <c r="Z26" s="1"/>
    </row>
    <row r="27" spans="1:26" ht="14.45" customHeight="1" thickBot="1" x14ac:dyDescent="0.25">
      <c r="A27" s="6"/>
      <c r="B27" s="6"/>
      <c r="C27" s="36"/>
      <c r="D27" s="38"/>
      <c r="E27" s="11" t="s">
        <v>82</v>
      </c>
      <c r="F27" s="26"/>
      <c r="G27" s="25" t="s">
        <v>83</v>
      </c>
      <c r="H27" s="81"/>
      <c r="I27" s="41"/>
      <c r="J27" s="44"/>
      <c r="K27" s="41"/>
      <c r="L27" s="44"/>
      <c r="M27" s="41"/>
      <c r="N27" s="44"/>
      <c r="P27" s="47"/>
      <c r="Q27" s="47"/>
      <c r="R27" s="47"/>
      <c r="S27" s="47"/>
      <c r="T27" s="47"/>
      <c r="U27" s="47"/>
      <c r="W27" s="20"/>
      <c r="X27" s="17"/>
      <c r="Z27" s="1"/>
    </row>
    <row r="28" spans="1:26" ht="14.45" customHeight="1" thickBot="1" x14ac:dyDescent="0.25">
      <c r="A28" s="6"/>
      <c r="B28" s="6"/>
      <c r="C28" s="37"/>
      <c r="D28" s="39"/>
      <c r="E28" s="11"/>
      <c r="F28" s="27"/>
      <c r="G28" s="11"/>
      <c r="H28" s="82"/>
      <c r="I28" s="42"/>
      <c r="J28" s="45"/>
      <c r="K28" s="42"/>
      <c r="L28" s="45"/>
      <c r="M28" s="42"/>
      <c r="N28" s="45"/>
      <c r="P28" s="48"/>
      <c r="Q28" s="48"/>
      <c r="R28" s="48"/>
      <c r="S28" s="48"/>
      <c r="T28" s="48"/>
      <c r="U28" s="48"/>
      <c r="W28" s="20"/>
      <c r="Z28" s="1"/>
    </row>
    <row r="29" spans="1:26" ht="14.45" customHeight="1" x14ac:dyDescent="0.2">
      <c r="A29" s="6"/>
      <c r="B29" s="6"/>
      <c r="G29" s="28"/>
      <c r="H29" s="28"/>
      <c r="I29" s="28"/>
      <c r="P29" s="2">
        <f t="shared" ref="P29:U29" si="3">P24+P25+P26</f>
        <v>37</v>
      </c>
      <c r="Q29" s="2">
        <f t="shared" si="3"/>
        <v>29</v>
      </c>
      <c r="R29" s="3">
        <f t="shared" si="3"/>
        <v>4</v>
      </c>
      <c r="S29" s="2">
        <f t="shared" si="3"/>
        <v>3</v>
      </c>
      <c r="T29" s="2">
        <f t="shared" si="3"/>
        <v>2</v>
      </c>
      <c r="U29" s="2">
        <f t="shared" si="3"/>
        <v>1</v>
      </c>
      <c r="W29" s="20"/>
      <c r="Z29" s="1"/>
    </row>
    <row r="30" spans="1:26" ht="14.45" customHeight="1" thickBot="1" x14ac:dyDescent="0.25"/>
    <row r="31" spans="1:26" ht="14.45" customHeight="1" x14ac:dyDescent="0.2">
      <c r="A31" s="6"/>
      <c r="B31" s="6"/>
      <c r="C31" s="59" t="s">
        <v>16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1"/>
    </row>
    <row r="32" spans="1:26" ht="14.45" customHeight="1" thickBot="1" x14ac:dyDescent="0.25">
      <c r="A32" s="6"/>
      <c r="B32" s="6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4"/>
    </row>
    <row r="33" spans="1:26" ht="14.45" customHeight="1" thickBot="1" x14ac:dyDescent="0.25">
      <c r="A33" s="6"/>
      <c r="B33" s="6"/>
      <c r="C33" s="65" t="s">
        <v>0</v>
      </c>
      <c r="D33" s="66"/>
      <c r="E33" s="67" t="s">
        <v>4</v>
      </c>
      <c r="F33" s="68"/>
      <c r="G33" s="7" t="s">
        <v>5</v>
      </c>
      <c r="H33" s="35"/>
      <c r="I33" s="69" t="s">
        <v>6</v>
      </c>
      <c r="J33" s="70"/>
      <c r="K33" s="70"/>
      <c r="L33" s="70"/>
      <c r="M33" s="70"/>
      <c r="N33" s="71"/>
      <c r="S33" s="8"/>
      <c r="T33" s="9"/>
      <c r="U33" s="10"/>
      <c r="V33" s="10"/>
    </row>
    <row r="34" spans="1:26" ht="14.45" customHeight="1" thickBot="1" x14ac:dyDescent="0.25">
      <c r="A34" s="6"/>
      <c r="B34" s="6"/>
      <c r="C34" s="72">
        <v>44909</v>
      </c>
      <c r="D34" s="73"/>
      <c r="E34" s="74" t="s">
        <v>22</v>
      </c>
      <c r="F34" s="56"/>
      <c r="G34" s="11" t="s">
        <v>23</v>
      </c>
      <c r="H34" s="33"/>
      <c r="I34" s="74"/>
      <c r="J34" s="55"/>
      <c r="K34" s="55"/>
      <c r="L34" s="55"/>
      <c r="M34" s="55"/>
      <c r="N34" s="56"/>
    </row>
    <row r="35" spans="1:26" ht="14.45" customHeight="1" thickBot="1" x14ac:dyDescent="0.25">
      <c r="A35" s="6"/>
      <c r="B35" s="6"/>
      <c r="C35" s="74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6"/>
    </row>
    <row r="36" spans="1:26" ht="14.45" customHeight="1" thickBot="1" x14ac:dyDescent="0.25">
      <c r="A36" s="6"/>
      <c r="B36" s="6"/>
      <c r="C36" s="12" t="s">
        <v>2</v>
      </c>
      <c r="D36" s="30"/>
      <c r="E36" s="12" t="s">
        <v>7</v>
      </c>
      <c r="F36" s="30" t="s">
        <v>8</v>
      </c>
      <c r="G36" s="12" t="s">
        <v>7</v>
      </c>
      <c r="H36" s="34"/>
      <c r="I36" s="77" t="s">
        <v>3</v>
      </c>
      <c r="J36" s="77"/>
      <c r="K36" s="77"/>
      <c r="L36" s="77"/>
      <c r="M36" s="77"/>
      <c r="N36" s="66"/>
      <c r="Z36" s="1"/>
    </row>
    <row r="37" spans="1:26" ht="14.45" customHeight="1" thickBot="1" x14ac:dyDescent="0.3">
      <c r="A37" s="6"/>
      <c r="B37" s="6"/>
      <c r="C37" s="13">
        <v>2</v>
      </c>
      <c r="D37" s="14"/>
      <c r="E37" s="15" t="s">
        <v>36</v>
      </c>
      <c r="F37" s="14"/>
      <c r="G37" s="15" t="s">
        <v>18</v>
      </c>
      <c r="H37" s="78"/>
      <c r="I37" s="49"/>
      <c r="J37" s="50"/>
      <c r="K37" s="51"/>
      <c r="L37" s="52"/>
      <c r="M37" s="53"/>
      <c r="N37" s="54"/>
      <c r="W37" s="16"/>
      <c r="X37" s="17"/>
      <c r="Z37" s="1"/>
    </row>
    <row r="38" spans="1:26" ht="14.45" customHeight="1" thickBot="1" x14ac:dyDescent="0.25">
      <c r="A38" s="6"/>
      <c r="B38" s="6"/>
      <c r="C38" s="18" t="s">
        <v>1</v>
      </c>
      <c r="D38" s="19" t="s">
        <v>9</v>
      </c>
      <c r="E38" s="18"/>
      <c r="F38" s="19"/>
      <c r="G38" s="18"/>
      <c r="H38" s="79"/>
      <c r="I38" s="55"/>
      <c r="J38" s="56"/>
      <c r="K38" s="55"/>
      <c r="L38" s="56"/>
      <c r="M38" s="57"/>
      <c r="N38" s="58"/>
      <c r="P38" s="75" t="s">
        <v>10</v>
      </c>
      <c r="Q38" s="76"/>
      <c r="R38" s="75" t="s">
        <v>11</v>
      </c>
      <c r="S38" s="76"/>
      <c r="T38" s="75" t="s">
        <v>9</v>
      </c>
      <c r="U38" s="76"/>
      <c r="W38" s="20"/>
      <c r="X38" s="17"/>
      <c r="Z38" s="1"/>
    </row>
    <row r="39" spans="1:26" ht="14.45" customHeight="1" thickBot="1" x14ac:dyDescent="0.25">
      <c r="A39" s="6"/>
      <c r="B39" s="6"/>
      <c r="C39" s="21" t="s">
        <v>17</v>
      </c>
      <c r="D39" s="29" t="s">
        <v>12</v>
      </c>
      <c r="E39" s="11" t="s">
        <v>37</v>
      </c>
      <c r="F39" s="29"/>
      <c r="G39" s="11" t="s">
        <v>20</v>
      </c>
      <c r="H39" s="33"/>
      <c r="I39" s="22">
        <v>0</v>
      </c>
      <c r="J39" s="29">
        <v>6</v>
      </c>
      <c r="K39" s="22">
        <v>0</v>
      </c>
      <c r="L39" s="29">
        <v>6</v>
      </c>
      <c r="M39" s="22"/>
      <c r="N39" s="29"/>
      <c r="P39" s="31">
        <f t="shared" ref="P39:Q41" si="4">I39+K39+M39</f>
        <v>0</v>
      </c>
      <c r="Q39" s="31">
        <f t="shared" si="4"/>
        <v>12</v>
      </c>
      <c r="R39" s="31">
        <f>IF(I39&gt;J39,1,0)+IF(K39&gt;L39,1,0)+IF(M39&gt;N39,1,0)</f>
        <v>0</v>
      </c>
      <c r="S39" s="23">
        <f>IF(I39&lt;J39,1,0)+IF(K39&lt;L39,1,0)+IF(M39&lt;N39,1,0)</f>
        <v>2</v>
      </c>
      <c r="T39" s="23">
        <f>IF(R39&gt;S39,1,0)</f>
        <v>0</v>
      </c>
      <c r="U39" s="23">
        <f>IF(R39&lt;S39,1,0)</f>
        <v>1</v>
      </c>
      <c r="W39" s="20"/>
      <c r="X39" s="17"/>
      <c r="Z39" s="1"/>
    </row>
    <row r="40" spans="1:26" ht="14.45" customHeight="1" thickBot="1" x14ac:dyDescent="0.25">
      <c r="A40" s="6"/>
      <c r="B40" s="6"/>
      <c r="C40" s="11"/>
      <c r="D40" s="29" t="s">
        <v>13</v>
      </c>
      <c r="E40" s="11" t="s">
        <v>38</v>
      </c>
      <c r="F40" s="29"/>
      <c r="G40" s="11" t="s">
        <v>19</v>
      </c>
      <c r="H40" s="33"/>
      <c r="I40" s="22">
        <v>0</v>
      </c>
      <c r="J40" s="29">
        <v>6</v>
      </c>
      <c r="K40" s="22">
        <v>0</v>
      </c>
      <c r="L40" s="29">
        <v>6</v>
      </c>
      <c r="M40" s="22"/>
      <c r="N40" s="29"/>
      <c r="P40" s="3">
        <f t="shared" si="4"/>
        <v>0</v>
      </c>
      <c r="Q40" s="3">
        <f t="shared" si="4"/>
        <v>12</v>
      </c>
      <c r="R40" s="3">
        <f>IF(I40&gt;J40,1,0)+IF(K40&gt;L40,1,0)+IF(M40&gt;N40,1,0)</f>
        <v>0</v>
      </c>
      <c r="S40" s="2">
        <f>IF(I40&lt;J40,1,0)+IF(K40&lt;L40,1,0)+IF(M40&lt;N40,1,0)</f>
        <v>2</v>
      </c>
      <c r="T40" s="2">
        <f>IF(R40&gt;S40,1,0)</f>
        <v>0</v>
      </c>
      <c r="U40" s="2">
        <f>IF(R40&lt;S40,1,0)</f>
        <v>1</v>
      </c>
      <c r="W40" s="20"/>
      <c r="X40" s="17"/>
      <c r="Z40" s="1"/>
    </row>
    <row r="41" spans="1:26" ht="14.45" customHeight="1" thickBot="1" x14ac:dyDescent="0.3">
      <c r="A41" s="6"/>
      <c r="B41" s="6"/>
      <c r="C41" s="36"/>
      <c r="D41" s="38" t="s">
        <v>14</v>
      </c>
      <c r="E41" s="11" t="s">
        <v>38</v>
      </c>
      <c r="F41" s="24"/>
      <c r="G41" s="11" t="s">
        <v>29</v>
      </c>
      <c r="H41" s="83" t="s">
        <v>84</v>
      </c>
      <c r="I41" s="40">
        <v>6</v>
      </c>
      <c r="J41" s="43">
        <v>0</v>
      </c>
      <c r="K41" s="40">
        <v>6</v>
      </c>
      <c r="L41" s="43">
        <v>0</v>
      </c>
      <c r="M41" s="40"/>
      <c r="N41" s="43"/>
      <c r="P41" s="46">
        <f t="shared" si="4"/>
        <v>12</v>
      </c>
      <c r="Q41" s="46">
        <f t="shared" si="4"/>
        <v>0</v>
      </c>
      <c r="R41" s="46">
        <f>IF(I41&gt;J41,1,0)+IF(K41&gt;L41,1,0)+IF(M41&gt;N41,1,0)</f>
        <v>2</v>
      </c>
      <c r="S41" s="46">
        <f>IF(I41&lt;J41,1,0)+IF(K41&lt;L41,1,0)+IF(M41&lt;N41,1,0)</f>
        <v>0</v>
      </c>
      <c r="T41" s="46">
        <f>IF(R41&gt;S41,1,0)</f>
        <v>1</v>
      </c>
      <c r="U41" s="46">
        <f>IF(R41&lt;S41,1,0)</f>
        <v>0</v>
      </c>
      <c r="W41" s="16"/>
      <c r="X41" s="17"/>
      <c r="Z41" s="1"/>
    </row>
    <row r="42" spans="1:26" ht="14.45" customHeight="1" thickBot="1" x14ac:dyDescent="0.25">
      <c r="A42" s="6"/>
      <c r="B42" s="6"/>
      <c r="C42" s="36"/>
      <c r="D42" s="38"/>
      <c r="E42" s="25" t="s">
        <v>37</v>
      </c>
      <c r="F42" s="26"/>
      <c r="G42" s="25" t="s">
        <v>39</v>
      </c>
      <c r="H42" s="84"/>
      <c r="I42" s="41"/>
      <c r="J42" s="44"/>
      <c r="K42" s="41"/>
      <c r="L42" s="44"/>
      <c r="M42" s="41"/>
      <c r="N42" s="44"/>
      <c r="P42" s="47"/>
      <c r="Q42" s="47"/>
      <c r="R42" s="47"/>
      <c r="S42" s="47"/>
      <c r="T42" s="47"/>
      <c r="U42" s="47"/>
      <c r="W42" s="20" t="s">
        <v>15</v>
      </c>
      <c r="X42" s="17"/>
      <c r="Z42" s="1"/>
    </row>
    <row r="43" spans="1:26" ht="14.45" customHeight="1" thickBot="1" x14ac:dyDescent="0.25">
      <c r="A43" s="6"/>
      <c r="B43" s="6"/>
      <c r="C43" s="37"/>
      <c r="D43" s="39"/>
      <c r="E43" s="11"/>
      <c r="F43" s="27"/>
      <c r="G43" s="11"/>
      <c r="H43" s="82"/>
      <c r="I43" s="42"/>
      <c r="J43" s="45"/>
      <c r="K43" s="42"/>
      <c r="L43" s="45"/>
      <c r="M43" s="42"/>
      <c r="N43" s="45"/>
      <c r="P43" s="48"/>
      <c r="Q43" s="48"/>
      <c r="R43" s="48"/>
      <c r="S43" s="48"/>
      <c r="T43" s="48"/>
      <c r="U43" s="48"/>
      <c r="W43" s="20"/>
      <c r="Z43" s="1"/>
    </row>
    <row r="44" spans="1:26" ht="14.45" customHeight="1" thickBot="1" x14ac:dyDescent="0.25">
      <c r="A44" s="6"/>
      <c r="B44" s="6"/>
      <c r="G44" s="28"/>
      <c r="H44" s="28"/>
      <c r="I44" s="28"/>
      <c r="P44" s="2">
        <f t="shared" ref="P44:U44" si="5">P39+P40+P41</f>
        <v>12</v>
      </c>
      <c r="Q44" s="2">
        <f t="shared" si="5"/>
        <v>24</v>
      </c>
      <c r="R44" s="3">
        <f t="shared" si="5"/>
        <v>2</v>
      </c>
      <c r="S44" s="2">
        <f t="shared" si="5"/>
        <v>4</v>
      </c>
      <c r="T44" s="2">
        <f t="shared" si="5"/>
        <v>1</v>
      </c>
      <c r="U44" s="2">
        <f t="shared" si="5"/>
        <v>2</v>
      </c>
      <c r="W44" s="20"/>
      <c r="Z44" s="1"/>
    </row>
    <row r="45" spans="1:26" ht="14.45" customHeight="1" x14ac:dyDescent="0.2">
      <c r="A45" s="6"/>
      <c r="B45" s="6"/>
      <c r="C45" s="59" t="s">
        <v>16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1"/>
    </row>
    <row r="46" spans="1:26" ht="14.45" customHeight="1" thickBot="1" x14ac:dyDescent="0.25">
      <c r="A46" s="6"/>
      <c r="B46" s="6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4"/>
    </row>
    <row r="47" spans="1:26" ht="14.45" customHeight="1" thickBot="1" x14ac:dyDescent="0.25">
      <c r="A47" s="6"/>
      <c r="B47" s="6"/>
      <c r="C47" s="65" t="s">
        <v>0</v>
      </c>
      <c r="D47" s="66"/>
      <c r="E47" s="67" t="s">
        <v>4</v>
      </c>
      <c r="F47" s="68"/>
      <c r="G47" s="7" t="s">
        <v>5</v>
      </c>
      <c r="H47" s="35"/>
      <c r="I47" s="69" t="s">
        <v>6</v>
      </c>
      <c r="J47" s="70"/>
      <c r="K47" s="70"/>
      <c r="L47" s="70"/>
      <c r="M47" s="70"/>
      <c r="N47" s="71"/>
      <c r="S47" s="8"/>
      <c r="T47" s="9"/>
      <c r="U47" s="10"/>
      <c r="V47" s="10"/>
    </row>
    <row r="48" spans="1:26" ht="14.45" customHeight="1" thickBot="1" x14ac:dyDescent="0.25">
      <c r="A48" s="6"/>
      <c r="B48" s="6"/>
      <c r="C48" s="72">
        <v>44909</v>
      </c>
      <c r="D48" s="73"/>
      <c r="E48" s="74" t="s">
        <v>22</v>
      </c>
      <c r="F48" s="56"/>
      <c r="G48" s="11" t="s">
        <v>23</v>
      </c>
      <c r="H48" s="33"/>
      <c r="I48" s="74"/>
      <c r="J48" s="55"/>
      <c r="K48" s="55"/>
      <c r="L48" s="55"/>
      <c r="M48" s="55"/>
      <c r="N48" s="56"/>
    </row>
    <row r="49" spans="1:26" ht="14.45" customHeight="1" thickBot="1" x14ac:dyDescent="0.25">
      <c r="A49" s="6"/>
      <c r="B49" s="6"/>
      <c r="C49" s="74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6"/>
    </row>
    <row r="50" spans="1:26" ht="14.45" customHeight="1" thickBot="1" x14ac:dyDescent="0.25">
      <c r="A50" s="6"/>
      <c r="B50" s="6"/>
      <c r="C50" s="12" t="s">
        <v>2</v>
      </c>
      <c r="D50" s="30"/>
      <c r="E50" s="12" t="s">
        <v>7</v>
      </c>
      <c r="F50" s="30" t="s">
        <v>8</v>
      </c>
      <c r="G50" s="12" t="s">
        <v>7</v>
      </c>
      <c r="H50" s="34"/>
      <c r="I50" s="77" t="s">
        <v>3</v>
      </c>
      <c r="J50" s="77"/>
      <c r="K50" s="77"/>
      <c r="L50" s="77"/>
      <c r="M50" s="77"/>
      <c r="N50" s="66"/>
      <c r="Z50" s="1"/>
    </row>
    <row r="51" spans="1:26" ht="14.45" customHeight="1" thickBot="1" x14ac:dyDescent="0.3">
      <c r="A51" s="6"/>
      <c r="B51" s="6"/>
      <c r="C51" s="13">
        <v>2</v>
      </c>
      <c r="D51" s="14"/>
      <c r="E51" s="15" t="s">
        <v>40</v>
      </c>
      <c r="F51" s="14"/>
      <c r="G51" s="15" t="s">
        <v>41</v>
      </c>
      <c r="H51" s="78"/>
      <c r="I51" s="49"/>
      <c r="J51" s="50"/>
      <c r="K51" s="51"/>
      <c r="L51" s="52"/>
      <c r="M51" s="53"/>
      <c r="N51" s="54"/>
      <c r="W51" s="16"/>
      <c r="X51" s="17"/>
      <c r="Z51" s="1"/>
    </row>
    <row r="52" spans="1:26" ht="14.45" customHeight="1" thickBot="1" x14ac:dyDescent="0.25">
      <c r="A52" s="6"/>
      <c r="B52" s="6"/>
      <c r="C52" s="18" t="s">
        <v>1</v>
      </c>
      <c r="D52" s="19" t="s">
        <v>9</v>
      </c>
      <c r="E52" s="18"/>
      <c r="F52" s="19"/>
      <c r="G52" s="18"/>
      <c r="H52" s="79"/>
      <c r="I52" s="55"/>
      <c r="J52" s="56"/>
      <c r="K52" s="55"/>
      <c r="L52" s="56"/>
      <c r="M52" s="57"/>
      <c r="N52" s="58"/>
      <c r="P52" s="75" t="s">
        <v>10</v>
      </c>
      <c r="Q52" s="76"/>
      <c r="R52" s="75" t="s">
        <v>11</v>
      </c>
      <c r="S52" s="76"/>
      <c r="T52" s="75" t="s">
        <v>9</v>
      </c>
      <c r="U52" s="76"/>
      <c r="W52" s="20"/>
      <c r="X52" s="17"/>
      <c r="Z52" s="1"/>
    </row>
    <row r="53" spans="1:26" ht="14.45" customHeight="1" thickBot="1" x14ac:dyDescent="0.25">
      <c r="A53" s="6"/>
      <c r="B53" s="6"/>
      <c r="C53" s="21" t="s">
        <v>21</v>
      </c>
      <c r="D53" s="29" t="s">
        <v>12</v>
      </c>
      <c r="E53" s="11" t="s">
        <v>42</v>
      </c>
      <c r="F53" s="29"/>
      <c r="G53" s="11" t="s">
        <v>44</v>
      </c>
      <c r="H53" s="33"/>
      <c r="I53" s="22">
        <v>0</v>
      </c>
      <c r="J53" s="29">
        <v>6</v>
      </c>
      <c r="K53" s="22">
        <v>0</v>
      </c>
      <c r="L53" s="29">
        <v>6</v>
      </c>
      <c r="M53" s="22"/>
      <c r="N53" s="29"/>
      <c r="P53" s="31">
        <f t="shared" ref="P53:Q55" si="6">I53+K53+M53</f>
        <v>0</v>
      </c>
      <c r="Q53" s="31">
        <f t="shared" si="6"/>
        <v>12</v>
      </c>
      <c r="R53" s="31">
        <f>IF(I53&gt;J53,1,0)+IF(K53&gt;L53,1,0)+IF(M53&gt;N53,1,0)</f>
        <v>0</v>
      </c>
      <c r="S53" s="23">
        <f>IF(I53&lt;J53,1,0)+IF(K53&lt;L53,1,0)+IF(M53&lt;N53,1,0)</f>
        <v>2</v>
      </c>
      <c r="T53" s="23">
        <f>IF(R53&gt;S53,1,0)</f>
        <v>0</v>
      </c>
      <c r="U53" s="23">
        <f>IF(R53&lt;S53,1,0)</f>
        <v>1</v>
      </c>
      <c r="W53" s="20"/>
      <c r="X53" s="17"/>
      <c r="Z53" s="1"/>
    </row>
    <row r="54" spans="1:26" ht="14.45" customHeight="1" thickBot="1" x14ac:dyDescent="0.25">
      <c r="A54" s="6"/>
      <c r="B54" s="6"/>
      <c r="C54" s="11"/>
      <c r="D54" s="29" t="s">
        <v>13</v>
      </c>
      <c r="E54" s="11" t="s">
        <v>43</v>
      </c>
      <c r="F54" s="29"/>
      <c r="G54" s="11" t="s">
        <v>24</v>
      </c>
      <c r="H54" s="33"/>
      <c r="I54" s="22">
        <v>0</v>
      </c>
      <c r="J54" s="29">
        <v>6</v>
      </c>
      <c r="K54" s="22">
        <v>0</v>
      </c>
      <c r="L54" s="29">
        <v>6</v>
      </c>
      <c r="M54" s="22"/>
      <c r="N54" s="29"/>
      <c r="P54" s="3">
        <f t="shared" si="6"/>
        <v>0</v>
      </c>
      <c r="Q54" s="3">
        <f t="shared" si="6"/>
        <v>12</v>
      </c>
      <c r="R54" s="3">
        <f>IF(I54&gt;J54,1,0)+IF(K54&gt;L54,1,0)+IF(M54&gt;N54,1,0)</f>
        <v>0</v>
      </c>
      <c r="S54" s="2">
        <f>IF(I54&lt;J54,1,0)+IF(K54&lt;L54,1,0)+IF(M54&lt;N54,1,0)</f>
        <v>2</v>
      </c>
      <c r="T54" s="2">
        <f>IF(R54&gt;S54,1,0)</f>
        <v>0</v>
      </c>
      <c r="U54" s="2">
        <f>IF(R54&lt;S54,1,0)</f>
        <v>1</v>
      </c>
      <c r="W54" s="20"/>
      <c r="X54" s="17"/>
      <c r="Z54" s="1"/>
    </row>
    <row r="55" spans="1:26" ht="14.45" customHeight="1" thickBot="1" x14ac:dyDescent="0.3">
      <c r="A55" s="6"/>
      <c r="B55" s="6"/>
      <c r="C55" s="36"/>
      <c r="D55" s="38" t="s">
        <v>14</v>
      </c>
      <c r="E55" s="11" t="s">
        <v>42</v>
      </c>
      <c r="F55" s="24"/>
      <c r="G55" s="11" t="s">
        <v>44</v>
      </c>
      <c r="H55" s="80"/>
      <c r="I55" s="40">
        <v>1</v>
      </c>
      <c r="J55" s="43">
        <v>6</v>
      </c>
      <c r="K55" s="40">
        <v>5</v>
      </c>
      <c r="L55" s="43">
        <v>7</v>
      </c>
      <c r="M55" s="40"/>
      <c r="N55" s="43"/>
      <c r="P55" s="46">
        <f t="shared" si="6"/>
        <v>6</v>
      </c>
      <c r="Q55" s="46">
        <f t="shared" si="6"/>
        <v>13</v>
      </c>
      <c r="R55" s="46">
        <f>IF(I55&gt;J55,1,0)+IF(K55&gt;L55,1,0)+IF(M55&gt;N55,1,0)</f>
        <v>0</v>
      </c>
      <c r="S55" s="46">
        <f>IF(I55&lt;J55,1,0)+IF(K55&lt;L55,1,0)+IF(M55&lt;N55,1,0)</f>
        <v>2</v>
      </c>
      <c r="T55" s="46">
        <f>IF(R55&gt;S55,1,0)</f>
        <v>0</v>
      </c>
      <c r="U55" s="46">
        <f>IF(R55&lt;S55,1,0)</f>
        <v>1</v>
      </c>
      <c r="W55" s="16"/>
      <c r="X55" s="17"/>
      <c r="Z55" s="1"/>
    </row>
    <row r="56" spans="1:26" ht="14.45" customHeight="1" thickBot="1" x14ac:dyDescent="0.25">
      <c r="A56" s="6"/>
      <c r="B56" s="6"/>
      <c r="C56" s="36"/>
      <c r="D56" s="38"/>
      <c r="E56" s="25" t="s">
        <v>43</v>
      </c>
      <c r="F56" s="26"/>
      <c r="G56" s="25" t="s">
        <v>45</v>
      </c>
      <c r="H56" s="81"/>
      <c r="I56" s="41"/>
      <c r="J56" s="44"/>
      <c r="K56" s="41"/>
      <c r="L56" s="44"/>
      <c r="M56" s="41"/>
      <c r="N56" s="44"/>
      <c r="P56" s="47"/>
      <c r="Q56" s="47"/>
      <c r="R56" s="47"/>
      <c r="S56" s="47"/>
      <c r="T56" s="47"/>
      <c r="U56" s="47"/>
      <c r="W56" s="20"/>
      <c r="X56" s="17"/>
      <c r="Z56" s="1"/>
    </row>
    <row r="57" spans="1:26" ht="14.45" customHeight="1" thickBot="1" x14ac:dyDescent="0.25">
      <c r="A57" s="6"/>
      <c r="B57" s="6"/>
      <c r="C57" s="37"/>
      <c r="D57" s="39"/>
      <c r="E57" s="11"/>
      <c r="F57" s="27"/>
      <c r="G57" s="11"/>
      <c r="H57" s="82"/>
      <c r="I57" s="42"/>
      <c r="J57" s="45"/>
      <c r="K57" s="42"/>
      <c r="L57" s="45"/>
      <c r="M57" s="42"/>
      <c r="N57" s="45"/>
      <c r="P57" s="48"/>
      <c r="Q57" s="48"/>
      <c r="R57" s="48"/>
      <c r="S57" s="48"/>
      <c r="T57" s="48"/>
      <c r="U57" s="48"/>
      <c r="W57" s="20"/>
      <c r="Z57" s="1"/>
    </row>
    <row r="58" spans="1:26" ht="14.45" customHeight="1" thickBot="1" x14ac:dyDescent="0.25">
      <c r="A58" s="6"/>
      <c r="B58" s="6"/>
      <c r="G58" s="28"/>
      <c r="H58" s="28"/>
      <c r="I58" s="28"/>
      <c r="P58" s="2">
        <f t="shared" ref="P58:U58" si="7">P53+P54+P55</f>
        <v>6</v>
      </c>
      <c r="Q58" s="2">
        <f t="shared" si="7"/>
        <v>37</v>
      </c>
      <c r="R58" s="3">
        <f t="shared" si="7"/>
        <v>0</v>
      </c>
      <c r="S58" s="2">
        <f t="shared" si="7"/>
        <v>6</v>
      </c>
      <c r="T58" s="2">
        <f t="shared" si="7"/>
        <v>0</v>
      </c>
      <c r="U58" s="2">
        <f t="shared" si="7"/>
        <v>3</v>
      </c>
      <c r="W58" s="20"/>
      <c r="Z58" s="1"/>
    </row>
    <row r="59" spans="1:26" ht="14.45" customHeight="1" x14ac:dyDescent="0.2">
      <c r="A59" s="6"/>
      <c r="B59" s="6"/>
      <c r="C59" s="59" t="s">
        <v>16</v>
      </c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1"/>
    </row>
    <row r="60" spans="1:26" ht="14.45" customHeight="1" thickBot="1" x14ac:dyDescent="0.25">
      <c r="A60" s="6"/>
      <c r="B60" s="6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4"/>
    </row>
    <row r="61" spans="1:26" ht="14.45" customHeight="1" thickBot="1" x14ac:dyDescent="0.25">
      <c r="A61" s="6"/>
      <c r="B61" s="6"/>
      <c r="C61" s="65" t="s">
        <v>0</v>
      </c>
      <c r="D61" s="66"/>
      <c r="E61" s="67" t="s">
        <v>4</v>
      </c>
      <c r="F61" s="68"/>
      <c r="G61" s="7" t="s">
        <v>5</v>
      </c>
      <c r="H61" s="35"/>
      <c r="I61" s="69" t="s">
        <v>6</v>
      </c>
      <c r="J61" s="70"/>
      <c r="K61" s="70"/>
      <c r="L61" s="70"/>
      <c r="M61" s="70"/>
      <c r="N61" s="71"/>
      <c r="S61" s="8"/>
      <c r="T61" s="9"/>
      <c r="U61" s="10"/>
      <c r="V61" s="10"/>
    </row>
    <row r="62" spans="1:26" ht="14.45" customHeight="1" thickBot="1" x14ac:dyDescent="0.25">
      <c r="A62" s="6"/>
      <c r="B62" s="6"/>
      <c r="C62" s="72">
        <v>44909</v>
      </c>
      <c r="D62" s="73"/>
      <c r="E62" s="74" t="s">
        <v>22</v>
      </c>
      <c r="F62" s="56"/>
      <c r="G62" s="11" t="s">
        <v>23</v>
      </c>
      <c r="H62" s="33"/>
      <c r="I62" s="74"/>
      <c r="J62" s="55"/>
      <c r="K62" s="55"/>
      <c r="L62" s="55"/>
      <c r="M62" s="55"/>
      <c r="N62" s="56"/>
    </row>
    <row r="63" spans="1:26" ht="14.45" customHeight="1" thickBot="1" x14ac:dyDescent="0.25">
      <c r="A63" s="6"/>
      <c r="B63" s="6"/>
      <c r="C63" s="74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6"/>
    </row>
    <row r="64" spans="1:26" ht="14.45" customHeight="1" thickBot="1" x14ac:dyDescent="0.25">
      <c r="A64" s="6"/>
      <c r="B64" s="6"/>
      <c r="C64" s="12" t="s">
        <v>2</v>
      </c>
      <c r="D64" s="30"/>
      <c r="E64" s="12" t="s">
        <v>7</v>
      </c>
      <c r="F64" s="30" t="s">
        <v>8</v>
      </c>
      <c r="G64" s="12" t="s">
        <v>7</v>
      </c>
      <c r="H64" s="34"/>
      <c r="I64" s="77" t="s">
        <v>3</v>
      </c>
      <c r="J64" s="77"/>
      <c r="K64" s="77"/>
      <c r="L64" s="77"/>
      <c r="M64" s="77"/>
      <c r="N64" s="66"/>
      <c r="Z64" s="1"/>
    </row>
    <row r="65" spans="1:26" ht="14.45" customHeight="1" thickBot="1" x14ac:dyDescent="0.3">
      <c r="A65" s="6"/>
      <c r="B65" s="6"/>
      <c r="C65" s="13">
        <v>3</v>
      </c>
      <c r="D65" s="14"/>
      <c r="E65" s="15" t="s">
        <v>41</v>
      </c>
      <c r="F65" s="14"/>
      <c r="G65" s="15" t="s">
        <v>52</v>
      </c>
      <c r="H65" s="78"/>
      <c r="I65" s="49"/>
      <c r="J65" s="50"/>
      <c r="K65" s="51"/>
      <c r="L65" s="52"/>
      <c r="M65" s="53"/>
      <c r="N65" s="54"/>
      <c r="W65" s="16"/>
      <c r="X65" s="17"/>
      <c r="Z65" s="1"/>
    </row>
    <row r="66" spans="1:26" ht="14.45" customHeight="1" thickBot="1" x14ac:dyDescent="0.25">
      <c r="A66" s="6"/>
      <c r="B66" s="6"/>
      <c r="C66" s="18" t="s">
        <v>1</v>
      </c>
      <c r="D66" s="19" t="s">
        <v>9</v>
      </c>
      <c r="E66" s="18"/>
      <c r="F66" s="19"/>
      <c r="G66" s="18"/>
      <c r="H66" s="79"/>
      <c r="I66" s="55"/>
      <c r="J66" s="56"/>
      <c r="K66" s="55"/>
      <c r="L66" s="56"/>
      <c r="M66" s="57"/>
      <c r="N66" s="58"/>
      <c r="P66" s="75" t="s">
        <v>10</v>
      </c>
      <c r="Q66" s="76"/>
      <c r="R66" s="75" t="s">
        <v>11</v>
      </c>
      <c r="S66" s="76"/>
      <c r="T66" s="75" t="s">
        <v>9</v>
      </c>
      <c r="U66" s="76"/>
      <c r="W66" s="20"/>
      <c r="X66" s="17"/>
      <c r="Z66" s="1"/>
    </row>
    <row r="67" spans="1:26" ht="14.45" customHeight="1" thickBot="1" x14ac:dyDescent="0.25">
      <c r="A67" s="6"/>
      <c r="B67" s="6"/>
      <c r="C67" s="21" t="s">
        <v>17</v>
      </c>
      <c r="D67" s="29" t="s">
        <v>12</v>
      </c>
      <c r="E67" s="11" t="s">
        <v>46</v>
      </c>
      <c r="F67" s="29"/>
      <c r="G67" s="11" t="s">
        <v>48</v>
      </c>
      <c r="H67" s="33"/>
      <c r="I67" s="22">
        <v>5</v>
      </c>
      <c r="J67" s="29">
        <v>7</v>
      </c>
      <c r="K67" s="22">
        <v>2</v>
      </c>
      <c r="L67" s="29">
        <v>6</v>
      </c>
      <c r="M67" s="22"/>
      <c r="N67" s="29"/>
      <c r="P67" s="31">
        <f t="shared" ref="P67:Q69" si="8">I67+K67+M67</f>
        <v>7</v>
      </c>
      <c r="Q67" s="31">
        <f t="shared" si="8"/>
        <v>13</v>
      </c>
      <c r="R67" s="31">
        <f>IF(I67&gt;J67,1,0)+IF(K67&gt;L67,1,0)+IF(M67&gt;N67,1,0)</f>
        <v>0</v>
      </c>
      <c r="S67" s="23">
        <f>IF(I67&lt;J67,1,0)+IF(K67&lt;L67,1,0)+IF(M67&lt;N67,1,0)</f>
        <v>2</v>
      </c>
      <c r="T67" s="23">
        <f>IF(R67&gt;S67,1,0)</f>
        <v>0</v>
      </c>
      <c r="U67" s="23">
        <f>IF(R67&lt;S67,1,0)</f>
        <v>1</v>
      </c>
      <c r="W67" s="20"/>
      <c r="X67" s="17"/>
      <c r="Z67" s="1"/>
    </row>
    <row r="68" spans="1:26" ht="14.45" customHeight="1" thickBot="1" x14ac:dyDescent="0.25">
      <c r="A68" s="6"/>
      <c r="B68" s="6"/>
      <c r="C68" s="11"/>
      <c r="D68" s="29" t="s">
        <v>13</v>
      </c>
      <c r="E68" s="11" t="s">
        <v>47</v>
      </c>
      <c r="F68" s="29"/>
      <c r="G68" s="11" t="s">
        <v>49</v>
      </c>
      <c r="H68" s="33"/>
      <c r="I68" s="22">
        <v>6</v>
      </c>
      <c r="J68" s="29">
        <v>1</v>
      </c>
      <c r="K68" s="22">
        <v>6</v>
      </c>
      <c r="L68" s="29">
        <v>0</v>
      </c>
      <c r="M68" s="22"/>
      <c r="N68" s="29"/>
      <c r="P68" s="3">
        <f t="shared" si="8"/>
        <v>12</v>
      </c>
      <c r="Q68" s="3">
        <f t="shared" si="8"/>
        <v>1</v>
      </c>
      <c r="R68" s="3">
        <f>IF(I68&gt;J68,1,0)+IF(K68&gt;L68,1,0)+IF(M68&gt;N68,1,0)</f>
        <v>2</v>
      </c>
      <c r="S68" s="2">
        <f>IF(I68&lt;J68,1,0)+IF(K68&lt;L68,1,0)+IF(M68&lt;N68,1,0)</f>
        <v>0</v>
      </c>
      <c r="T68" s="2">
        <f>IF(R68&gt;S68,1,0)</f>
        <v>1</v>
      </c>
      <c r="U68" s="2">
        <f>IF(R68&lt;S68,1,0)</f>
        <v>0</v>
      </c>
      <c r="W68" s="20"/>
      <c r="X68" s="17"/>
      <c r="Z68" s="1"/>
    </row>
    <row r="69" spans="1:26" ht="14.45" customHeight="1" thickBot="1" x14ac:dyDescent="0.3">
      <c r="A69" s="6"/>
      <c r="B69" s="6"/>
      <c r="C69" s="36"/>
      <c r="D69" s="38" t="s">
        <v>14</v>
      </c>
      <c r="E69" s="11" t="s">
        <v>50</v>
      </c>
      <c r="F69" s="24"/>
      <c r="G69" s="11" t="s">
        <v>48</v>
      </c>
      <c r="H69" s="80"/>
      <c r="I69" s="40">
        <v>6</v>
      </c>
      <c r="J69" s="43">
        <v>3</v>
      </c>
      <c r="K69" s="40">
        <v>6</v>
      </c>
      <c r="L69" s="43">
        <v>2</v>
      </c>
      <c r="M69" s="40"/>
      <c r="N69" s="43"/>
      <c r="P69" s="46">
        <f t="shared" si="8"/>
        <v>12</v>
      </c>
      <c r="Q69" s="46">
        <f t="shared" si="8"/>
        <v>5</v>
      </c>
      <c r="R69" s="46">
        <f>IF(I69&gt;J69,1,0)+IF(K69&gt;L69,1,0)+IF(M69&gt;N69,1,0)</f>
        <v>2</v>
      </c>
      <c r="S69" s="46">
        <f>IF(I69&lt;J69,1,0)+IF(K69&lt;L69,1,0)+IF(M69&lt;N69,1,0)</f>
        <v>0</v>
      </c>
      <c r="T69" s="46">
        <f>IF(R69&gt;S69,1,0)</f>
        <v>1</v>
      </c>
      <c r="U69" s="46">
        <f>IF(R69&lt;S69,1,0)</f>
        <v>0</v>
      </c>
      <c r="W69" s="16"/>
      <c r="X69" s="17"/>
      <c r="Z69" s="1"/>
    </row>
    <row r="70" spans="1:26" ht="14.45" customHeight="1" thickBot="1" x14ac:dyDescent="0.25">
      <c r="A70" s="6"/>
      <c r="B70" s="6"/>
      <c r="C70" s="36"/>
      <c r="D70" s="38"/>
      <c r="E70" s="11" t="s">
        <v>47</v>
      </c>
      <c r="F70" s="26"/>
      <c r="G70" s="25" t="s">
        <v>51</v>
      </c>
      <c r="H70" s="81"/>
      <c r="I70" s="41"/>
      <c r="J70" s="44"/>
      <c r="K70" s="41"/>
      <c r="L70" s="44"/>
      <c r="M70" s="41"/>
      <c r="N70" s="44"/>
      <c r="P70" s="47"/>
      <c r="Q70" s="47"/>
      <c r="R70" s="47"/>
      <c r="S70" s="47"/>
      <c r="T70" s="47"/>
      <c r="U70" s="47"/>
      <c r="W70" s="20"/>
      <c r="X70" s="17"/>
      <c r="Z70" s="1"/>
    </row>
    <row r="71" spans="1:26" ht="14.45" customHeight="1" thickBot="1" x14ac:dyDescent="0.25">
      <c r="A71" s="6"/>
      <c r="B71" s="6"/>
      <c r="C71" s="37"/>
      <c r="D71" s="39"/>
      <c r="E71" s="11"/>
      <c r="F71" s="27"/>
      <c r="G71" s="11"/>
      <c r="H71" s="82"/>
      <c r="I71" s="42"/>
      <c r="J71" s="45"/>
      <c r="K71" s="42"/>
      <c r="L71" s="45"/>
      <c r="M71" s="42"/>
      <c r="N71" s="45"/>
      <c r="P71" s="48"/>
      <c r="Q71" s="48"/>
      <c r="R71" s="48"/>
      <c r="S71" s="48"/>
      <c r="T71" s="48"/>
      <c r="U71" s="48"/>
      <c r="W71" s="20"/>
      <c r="Z71" s="1"/>
    </row>
    <row r="72" spans="1:26" ht="14.45" customHeight="1" thickBot="1" x14ac:dyDescent="0.25">
      <c r="A72" s="6"/>
      <c r="B72" s="6"/>
      <c r="G72" s="28"/>
      <c r="H72" s="28"/>
      <c r="I72" s="28"/>
      <c r="P72" s="2">
        <f t="shared" ref="P72:U72" si="9">P67+P68+P69</f>
        <v>31</v>
      </c>
      <c r="Q72" s="2">
        <f t="shared" si="9"/>
        <v>19</v>
      </c>
      <c r="R72" s="3">
        <f t="shared" si="9"/>
        <v>4</v>
      </c>
      <c r="S72" s="2">
        <f t="shared" si="9"/>
        <v>2</v>
      </c>
      <c r="T72" s="2">
        <f t="shared" si="9"/>
        <v>2</v>
      </c>
      <c r="U72" s="2">
        <f t="shared" si="9"/>
        <v>1</v>
      </c>
      <c r="W72" s="20"/>
      <c r="Z72" s="1"/>
    </row>
    <row r="73" spans="1:26" ht="14.45" customHeight="1" x14ac:dyDescent="0.2">
      <c r="A73" s="6"/>
      <c r="B73" s="6"/>
      <c r="C73" s="59" t="s">
        <v>16</v>
      </c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1"/>
    </row>
    <row r="74" spans="1:26" ht="14.45" customHeight="1" thickBot="1" x14ac:dyDescent="0.25">
      <c r="A74" s="6"/>
      <c r="B74" s="6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4"/>
    </row>
    <row r="75" spans="1:26" ht="14.45" customHeight="1" thickBot="1" x14ac:dyDescent="0.25">
      <c r="A75" s="6"/>
      <c r="B75" s="6"/>
      <c r="C75" s="65" t="s">
        <v>0</v>
      </c>
      <c r="D75" s="66"/>
      <c r="E75" s="67" t="s">
        <v>4</v>
      </c>
      <c r="F75" s="68"/>
      <c r="G75" s="7" t="s">
        <v>5</v>
      </c>
      <c r="H75" s="35"/>
      <c r="I75" s="69" t="s">
        <v>6</v>
      </c>
      <c r="J75" s="70"/>
      <c r="K75" s="70"/>
      <c r="L75" s="70"/>
      <c r="M75" s="70"/>
      <c r="N75" s="71"/>
      <c r="S75" s="8"/>
      <c r="T75" s="9"/>
      <c r="U75" s="10"/>
      <c r="V75" s="10"/>
    </row>
    <row r="76" spans="1:26" ht="14.45" customHeight="1" thickBot="1" x14ac:dyDescent="0.25">
      <c r="A76" s="6"/>
      <c r="B76" s="6"/>
      <c r="C76" s="72">
        <v>44909</v>
      </c>
      <c r="D76" s="73"/>
      <c r="E76" s="74" t="s">
        <v>22</v>
      </c>
      <c r="F76" s="56"/>
      <c r="G76" s="11" t="s">
        <v>23</v>
      </c>
      <c r="H76" s="33"/>
      <c r="I76" s="74"/>
      <c r="J76" s="55"/>
      <c r="K76" s="55"/>
      <c r="L76" s="55"/>
      <c r="M76" s="55"/>
      <c r="N76" s="56"/>
    </row>
    <row r="77" spans="1:26" ht="14.45" customHeight="1" thickBot="1" x14ac:dyDescent="0.25">
      <c r="A77" s="6"/>
      <c r="B77" s="6"/>
      <c r="C77" s="74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6"/>
    </row>
    <row r="78" spans="1:26" ht="14.45" customHeight="1" thickBot="1" x14ac:dyDescent="0.25">
      <c r="A78" s="6"/>
      <c r="B78" s="6"/>
      <c r="C78" s="12" t="s">
        <v>2</v>
      </c>
      <c r="D78" s="30"/>
      <c r="E78" s="12" t="s">
        <v>7</v>
      </c>
      <c r="F78" s="30" t="s">
        <v>8</v>
      </c>
      <c r="G78" s="12" t="s">
        <v>7</v>
      </c>
      <c r="H78" s="34"/>
      <c r="I78" s="77" t="s">
        <v>3</v>
      </c>
      <c r="J78" s="77"/>
      <c r="K78" s="77"/>
      <c r="L78" s="77"/>
      <c r="M78" s="77"/>
      <c r="N78" s="66"/>
      <c r="Z78" s="1"/>
    </row>
    <row r="79" spans="1:26" ht="14.45" customHeight="1" thickBot="1" x14ac:dyDescent="0.3">
      <c r="A79" s="6"/>
      <c r="B79" s="6"/>
      <c r="C79" s="13">
        <v>3</v>
      </c>
      <c r="D79" s="14"/>
      <c r="E79" s="15" t="s">
        <v>53</v>
      </c>
      <c r="F79" s="14"/>
      <c r="G79" s="15" t="s">
        <v>54</v>
      </c>
      <c r="H79" s="78"/>
      <c r="I79" s="49"/>
      <c r="J79" s="50"/>
      <c r="K79" s="51"/>
      <c r="L79" s="52"/>
      <c r="M79" s="53"/>
      <c r="N79" s="54"/>
      <c r="W79" s="16"/>
      <c r="X79" s="17"/>
      <c r="Z79" s="1"/>
    </row>
    <row r="80" spans="1:26" ht="14.45" customHeight="1" thickBot="1" x14ac:dyDescent="0.25">
      <c r="A80" s="6"/>
      <c r="B80" s="6"/>
      <c r="C80" s="18" t="s">
        <v>1</v>
      </c>
      <c r="D80" s="19" t="s">
        <v>9</v>
      </c>
      <c r="E80" s="18"/>
      <c r="F80" s="19"/>
      <c r="G80" s="18"/>
      <c r="H80" s="79"/>
      <c r="I80" s="55"/>
      <c r="J80" s="56"/>
      <c r="K80" s="55"/>
      <c r="L80" s="56"/>
      <c r="M80" s="57"/>
      <c r="N80" s="58"/>
      <c r="P80" s="75" t="s">
        <v>10</v>
      </c>
      <c r="Q80" s="76"/>
      <c r="R80" s="75" t="s">
        <v>11</v>
      </c>
      <c r="S80" s="76"/>
      <c r="T80" s="75" t="s">
        <v>9</v>
      </c>
      <c r="U80" s="76"/>
      <c r="W80" s="20"/>
      <c r="X80" s="17"/>
      <c r="Z80" s="1"/>
    </row>
    <row r="81" spans="1:26" ht="14.45" customHeight="1" thickBot="1" x14ac:dyDescent="0.25">
      <c r="A81" s="6"/>
      <c r="B81" s="6"/>
      <c r="C81" s="21" t="s">
        <v>21</v>
      </c>
      <c r="D81" s="29" t="s">
        <v>12</v>
      </c>
      <c r="E81" s="11" t="s">
        <v>31</v>
      </c>
      <c r="F81" s="29"/>
      <c r="G81" s="11" t="s">
        <v>55</v>
      </c>
      <c r="H81" s="33"/>
      <c r="I81" s="22">
        <v>6</v>
      </c>
      <c r="J81" s="29">
        <v>0</v>
      </c>
      <c r="K81" s="22">
        <v>6</v>
      </c>
      <c r="L81" s="29">
        <v>0</v>
      </c>
      <c r="M81" s="22"/>
      <c r="N81" s="29"/>
      <c r="P81" s="31">
        <f t="shared" ref="P81:Q83" si="10">I81+K81+M81</f>
        <v>12</v>
      </c>
      <c r="Q81" s="31">
        <f t="shared" si="10"/>
        <v>0</v>
      </c>
      <c r="R81" s="31">
        <f>IF(I81&gt;J81,1,0)+IF(K81&gt;L81,1,0)+IF(M81&gt;N81,1,0)</f>
        <v>2</v>
      </c>
      <c r="S81" s="23">
        <f>IF(I81&lt;J81,1,0)+IF(K81&lt;L81,1,0)+IF(M81&lt;N81,1,0)</f>
        <v>0</v>
      </c>
      <c r="T81" s="23">
        <f>IF(R81&gt;S81,1,0)</f>
        <v>1</v>
      </c>
      <c r="U81" s="23">
        <f>IF(R81&lt;S81,1,0)</f>
        <v>0</v>
      </c>
      <c r="W81" s="20"/>
      <c r="X81" s="17"/>
      <c r="Z81" s="1"/>
    </row>
    <row r="82" spans="1:26" ht="14.45" customHeight="1" thickBot="1" x14ac:dyDescent="0.25">
      <c r="A82" s="6"/>
      <c r="B82" s="6"/>
      <c r="C82" s="11"/>
      <c r="D82" s="29" t="s">
        <v>13</v>
      </c>
      <c r="E82" s="11" t="s">
        <v>30</v>
      </c>
      <c r="F82" s="29"/>
      <c r="G82" s="11" t="s">
        <v>56</v>
      </c>
      <c r="H82" s="33"/>
      <c r="I82" s="22">
        <v>6</v>
      </c>
      <c r="J82" s="29">
        <v>0</v>
      </c>
      <c r="K82" s="22">
        <v>6</v>
      </c>
      <c r="L82" s="29">
        <v>0</v>
      </c>
      <c r="M82" s="22"/>
      <c r="N82" s="29"/>
      <c r="P82" s="3">
        <f t="shared" si="10"/>
        <v>12</v>
      </c>
      <c r="Q82" s="3">
        <f t="shared" si="10"/>
        <v>0</v>
      </c>
      <c r="R82" s="3">
        <f>IF(I82&gt;J82,1,0)+IF(K82&gt;L82,1,0)+IF(M82&gt;N82,1,0)</f>
        <v>2</v>
      </c>
      <c r="S82" s="2">
        <f>IF(I82&lt;J82,1,0)+IF(K82&lt;L82,1,0)+IF(M82&lt;N82,1,0)</f>
        <v>0</v>
      </c>
      <c r="T82" s="2">
        <f>IF(R82&gt;S82,1,0)</f>
        <v>1</v>
      </c>
      <c r="U82" s="2">
        <f>IF(R82&lt;S82,1,0)</f>
        <v>0</v>
      </c>
      <c r="W82" s="20"/>
      <c r="X82" s="17"/>
      <c r="Z82" s="1"/>
    </row>
    <row r="83" spans="1:26" ht="14.45" customHeight="1" thickBot="1" x14ac:dyDescent="0.3">
      <c r="A83" s="6"/>
      <c r="B83" s="6"/>
      <c r="C83" s="36"/>
      <c r="D83" s="38" t="s">
        <v>14</v>
      </c>
      <c r="E83" s="11" t="s">
        <v>57</v>
      </c>
      <c r="F83" s="24"/>
      <c r="G83" s="11" t="s">
        <v>56</v>
      </c>
      <c r="H83" s="80"/>
      <c r="I83" s="40">
        <v>6</v>
      </c>
      <c r="J83" s="43">
        <v>3</v>
      </c>
      <c r="K83" s="40">
        <v>6</v>
      </c>
      <c r="L83" s="43">
        <v>1</v>
      </c>
      <c r="M83" s="40"/>
      <c r="N83" s="43"/>
      <c r="P83" s="46">
        <f t="shared" si="10"/>
        <v>12</v>
      </c>
      <c r="Q83" s="46">
        <f t="shared" si="10"/>
        <v>4</v>
      </c>
      <c r="R83" s="46">
        <f>IF(I83&gt;J83,1,0)+IF(K83&gt;L83,1,0)+IF(M83&gt;N83,1,0)</f>
        <v>2</v>
      </c>
      <c r="S83" s="46">
        <f>IF(I83&lt;J83,1,0)+IF(K83&lt;L83,1,0)+IF(M83&lt;N83,1,0)</f>
        <v>0</v>
      </c>
      <c r="T83" s="46">
        <f>IF(R83&gt;S83,1,0)</f>
        <v>1</v>
      </c>
      <c r="U83" s="46">
        <f>IF(R83&lt;S83,1,0)</f>
        <v>0</v>
      </c>
      <c r="W83" s="16"/>
      <c r="X83" s="17"/>
      <c r="Z83" s="1"/>
    </row>
    <row r="84" spans="1:26" ht="14.45" customHeight="1" thickBot="1" x14ac:dyDescent="0.25">
      <c r="A84" s="6"/>
      <c r="B84" s="6"/>
      <c r="C84" s="36"/>
      <c r="D84" s="38"/>
      <c r="E84" s="25" t="s">
        <v>58</v>
      </c>
      <c r="F84" s="26"/>
      <c r="G84" s="25" t="s">
        <v>59</v>
      </c>
      <c r="H84" s="81"/>
      <c r="I84" s="41"/>
      <c r="J84" s="44"/>
      <c r="K84" s="41"/>
      <c r="L84" s="44"/>
      <c r="M84" s="41"/>
      <c r="N84" s="44"/>
      <c r="P84" s="47"/>
      <c r="Q84" s="47"/>
      <c r="R84" s="47"/>
      <c r="S84" s="47"/>
      <c r="T84" s="47"/>
      <c r="U84" s="47"/>
      <c r="W84" s="20"/>
      <c r="X84" s="17"/>
      <c r="Z84" s="1"/>
    </row>
    <row r="85" spans="1:26" ht="14.45" customHeight="1" thickBot="1" x14ac:dyDescent="0.25">
      <c r="A85" s="6"/>
      <c r="B85" s="6"/>
      <c r="C85" s="37"/>
      <c r="D85" s="39"/>
      <c r="E85" s="11"/>
      <c r="F85" s="27"/>
      <c r="G85" s="11"/>
      <c r="H85" s="82"/>
      <c r="I85" s="42"/>
      <c r="J85" s="45"/>
      <c r="K85" s="42"/>
      <c r="L85" s="45"/>
      <c r="M85" s="42"/>
      <c r="N85" s="45"/>
      <c r="P85" s="48"/>
      <c r="Q85" s="48"/>
      <c r="R85" s="48"/>
      <c r="S85" s="48"/>
      <c r="T85" s="48"/>
      <c r="U85" s="48"/>
      <c r="W85" s="20"/>
      <c r="Z85" s="1"/>
    </row>
    <row r="86" spans="1:26" ht="14.45" customHeight="1" thickBot="1" x14ac:dyDescent="0.25">
      <c r="A86" s="6"/>
      <c r="B86" s="6"/>
      <c r="G86" s="28"/>
      <c r="H86" s="28"/>
      <c r="I86" s="28"/>
      <c r="P86" s="2">
        <f t="shared" ref="P86:U86" si="11">P81+P82+P83</f>
        <v>36</v>
      </c>
      <c r="Q86" s="2">
        <f t="shared" si="11"/>
        <v>4</v>
      </c>
      <c r="R86" s="3">
        <f t="shared" si="11"/>
        <v>6</v>
      </c>
      <c r="S86" s="2">
        <f t="shared" si="11"/>
        <v>0</v>
      </c>
      <c r="T86" s="2">
        <f t="shared" si="11"/>
        <v>3</v>
      </c>
      <c r="U86" s="2">
        <f t="shared" si="11"/>
        <v>0</v>
      </c>
      <c r="W86" s="20"/>
      <c r="Z86" s="1"/>
    </row>
    <row r="87" spans="1:26" ht="14.45" customHeight="1" x14ac:dyDescent="0.2">
      <c r="A87" s="6"/>
      <c r="B87" s="6"/>
      <c r="C87" s="59" t="s">
        <v>16</v>
      </c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1"/>
    </row>
    <row r="88" spans="1:26" ht="14.45" customHeight="1" thickBot="1" x14ac:dyDescent="0.25">
      <c r="A88" s="6"/>
      <c r="B88" s="6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4"/>
    </row>
    <row r="89" spans="1:26" ht="14.45" customHeight="1" thickBot="1" x14ac:dyDescent="0.25">
      <c r="A89" s="6"/>
      <c r="B89" s="6"/>
      <c r="C89" s="65" t="s">
        <v>0</v>
      </c>
      <c r="D89" s="66"/>
      <c r="E89" s="67" t="s">
        <v>4</v>
      </c>
      <c r="F89" s="68"/>
      <c r="G89" s="7" t="s">
        <v>5</v>
      </c>
      <c r="H89" s="35"/>
      <c r="I89" s="69" t="s">
        <v>6</v>
      </c>
      <c r="J89" s="70"/>
      <c r="K89" s="70"/>
      <c r="L89" s="70"/>
      <c r="M89" s="70"/>
      <c r="N89" s="71"/>
      <c r="S89" s="8"/>
      <c r="T89" s="9"/>
      <c r="U89" s="10"/>
      <c r="V89" s="10"/>
    </row>
    <row r="90" spans="1:26" ht="14.45" customHeight="1" thickBot="1" x14ac:dyDescent="0.25">
      <c r="A90" s="6"/>
      <c r="B90" s="6"/>
      <c r="C90" s="72">
        <v>44909</v>
      </c>
      <c r="D90" s="73"/>
      <c r="E90" s="74" t="s">
        <v>22</v>
      </c>
      <c r="F90" s="56"/>
      <c r="G90" s="11" t="s">
        <v>23</v>
      </c>
      <c r="H90" s="33"/>
      <c r="I90" s="74"/>
      <c r="J90" s="55"/>
      <c r="K90" s="55"/>
      <c r="L90" s="55"/>
      <c r="M90" s="55"/>
      <c r="N90" s="56"/>
    </row>
    <row r="91" spans="1:26" ht="14.45" customHeight="1" thickBot="1" x14ac:dyDescent="0.25">
      <c r="A91" s="6"/>
      <c r="B91" s="6"/>
      <c r="C91" s="74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6"/>
    </row>
    <row r="92" spans="1:26" ht="14.45" customHeight="1" thickBot="1" x14ac:dyDescent="0.25">
      <c r="A92" s="6"/>
      <c r="B92" s="6"/>
      <c r="C92" s="12" t="s">
        <v>2</v>
      </c>
      <c r="D92" s="30"/>
      <c r="E92" s="12" t="s">
        <v>7</v>
      </c>
      <c r="F92" s="30" t="s">
        <v>8</v>
      </c>
      <c r="G92" s="12" t="s">
        <v>7</v>
      </c>
      <c r="H92" s="34"/>
      <c r="I92" s="77" t="s">
        <v>3</v>
      </c>
      <c r="J92" s="77"/>
      <c r="K92" s="77"/>
      <c r="L92" s="77"/>
      <c r="M92" s="77"/>
      <c r="N92" s="66"/>
      <c r="Z92" s="1"/>
    </row>
    <row r="93" spans="1:26" ht="14.45" customHeight="1" thickBot="1" x14ac:dyDescent="0.3">
      <c r="A93" s="6"/>
      <c r="B93" s="6"/>
      <c r="C93" s="13" t="s">
        <v>26</v>
      </c>
      <c r="D93" s="14"/>
      <c r="E93" s="15" t="s">
        <v>27</v>
      </c>
      <c r="F93" s="14"/>
      <c r="G93" s="15" t="s">
        <v>60</v>
      </c>
      <c r="H93" s="78"/>
      <c r="I93" s="49"/>
      <c r="J93" s="50"/>
      <c r="K93" s="51"/>
      <c r="L93" s="52"/>
      <c r="M93" s="53"/>
      <c r="N93" s="54"/>
      <c r="W93" s="16"/>
      <c r="X93" s="17"/>
      <c r="Z93" s="1"/>
    </row>
    <row r="94" spans="1:26" ht="14.45" customHeight="1" thickBot="1" x14ac:dyDescent="0.25">
      <c r="A94" s="6"/>
      <c r="B94" s="6"/>
      <c r="C94" s="18" t="s">
        <v>1</v>
      </c>
      <c r="D94" s="19" t="s">
        <v>9</v>
      </c>
      <c r="E94" s="18"/>
      <c r="F94" s="19"/>
      <c r="G94" s="18"/>
      <c r="H94" s="79"/>
      <c r="I94" s="55"/>
      <c r="J94" s="56"/>
      <c r="K94" s="55"/>
      <c r="L94" s="56"/>
      <c r="M94" s="57"/>
      <c r="N94" s="58"/>
      <c r="P94" s="75" t="s">
        <v>10</v>
      </c>
      <c r="Q94" s="76"/>
      <c r="R94" s="75" t="s">
        <v>11</v>
      </c>
      <c r="S94" s="76"/>
      <c r="T94" s="75" t="s">
        <v>9</v>
      </c>
      <c r="U94" s="76"/>
      <c r="W94" s="20"/>
      <c r="X94" s="17"/>
      <c r="Z94" s="1"/>
    </row>
    <row r="95" spans="1:26" ht="14.45" customHeight="1" thickBot="1" x14ac:dyDescent="0.25">
      <c r="A95" s="6"/>
      <c r="B95" s="6"/>
      <c r="C95" s="21" t="s">
        <v>17</v>
      </c>
      <c r="D95" s="29" t="s">
        <v>12</v>
      </c>
      <c r="E95" s="11" t="s">
        <v>61</v>
      </c>
      <c r="F95" s="29"/>
      <c r="G95" s="11" t="s">
        <v>62</v>
      </c>
      <c r="H95" s="33"/>
      <c r="I95" s="22">
        <v>6</v>
      </c>
      <c r="J95" s="29">
        <v>1</v>
      </c>
      <c r="K95" s="22">
        <v>6</v>
      </c>
      <c r="L95" s="29">
        <v>1</v>
      </c>
      <c r="M95" s="22"/>
      <c r="N95" s="29"/>
      <c r="P95" s="31">
        <f t="shared" ref="P95:Q97" si="12">I95+K95+M95</f>
        <v>12</v>
      </c>
      <c r="Q95" s="31">
        <f t="shared" si="12"/>
        <v>2</v>
      </c>
      <c r="R95" s="31">
        <f>IF(I95&gt;J95,1,0)+IF(K95&gt;L95,1,0)+IF(M95&gt;N95,1,0)</f>
        <v>2</v>
      </c>
      <c r="S95" s="23">
        <f>IF(I95&lt;J95,1,0)+IF(K95&lt;L95,1,0)+IF(M95&lt;N95,1,0)</f>
        <v>0</v>
      </c>
      <c r="T95" s="23">
        <f>IF(R95&gt;S95,1,0)</f>
        <v>1</v>
      </c>
      <c r="U95" s="23">
        <f>IF(R95&lt;S95,1,0)</f>
        <v>0</v>
      </c>
      <c r="W95" s="20"/>
      <c r="X95" s="17"/>
      <c r="Z95" s="1"/>
    </row>
    <row r="96" spans="1:26" ht="14.45" customHeight="1" thickBot="1" x14ac:dyDescent="0.25">
      <c r="A96" s="6"/>
      <c r="B96" s="6"/>
      <c r="C96" s="11"/>
      <c r="D96" s="29" t="s">
        <v>13</v>
      </c>
      <c r="E96" s="11" t="s">
        <v>63</v>
      </c>
      <c r="F96" s="29"/>
      <c r="G96" s="11" t="s">
        <v>64</v>
      </c>
      <c r="H96" s="33"/>
      <c r="I96" s="22">
        <v>6</v>
      </c>
      <c r="J96" s="29">
        <v>3</v>
      </c>
      <c r="K96" s="22">
        <v>6</v>
      </c>
      <c r="L96" s="29">
        <v>1</v>
      </c>
      <c r="M96" s="22"/>
      <c r="N96" s="29"/>
      <c r="P96" s="3">
        <f t="shared" si="12"/>
        <v>12</v>
      </c>
      <c r="Q96" s="3">
        <f t="shared" si="12"/>
        <v>4</v>
      </c>
      <c r="R96" s="3">
        <f>IF(I96&gt;J96,1,0)+IF(K96&gt;L96,1,0)+IF(M96&gt;N96,1,0)</f>
        <v>2</v>
      </c>
      <c r="S96" s="2">
        <f>IF(I96&lt;J96,1,0)+IF(K96&lt;L96,1,0)+IF(M96&lt;N96,1,0)</f>
        <v>0</v>
      </c>
      <c r="T96" s="2">
        <f>IF(R96&gt;S96,1,0)</f>
        <v>1</v>
      </c>
      <c r="U96" s="2">
        <f>IF(R96&lt;S96,1,0)</f>
        <v>0</v>
      </c>
      <c r="W96" s="20"/>
      <c r="X96" s="17"/>
      <c r="Z96" s="1"/>
    </row>
    <row r="97" spans="1:26" ht="14.45" customHeight="1" thickBot="1" x14ac:dyDescent="0.3">
      <c r="A97" s="6"/>
      <c r="B97" s="6"/>
      <c r="C97" s="36"/>
      <c r="D97" s="38" t="s">
        <v>14</v>
      </c>
      <c r="E97" s="11" t="s">
        <v>63</v>
      </c>
      <c r="F97" s="24"/>
      <c r="G97" s="11" t="s">
        <v>64</v>
      </c>
      <c r="H97" s="80"/>
      <c r="I97" s="40">
        <v>6</v>
      </c>
      <c r="J97" s="43">
        <v>2</v>
      </c>
      <c r="K97" s="40">
        <v>6</v>
      </c>
      <c r="L97" s="43">
        <v>4</v>
      </c>
      <c r="M97" s="40"/>
      <c r="N97" s="43"/>
      <c r="P97" s="46">
        <f t="shared" si="12"/>
        <v>12</v>
      </c>
      <c r="Q97" s="46">
        <f t="shared" si="12"/>
        <v>6</v>
      </c>
      <c r="R97" s="46">
        <f>IF(I97&gt;J97,1,0)+IF(K97&gt;L97,1,0)+IF(M97&gt;N97,1,0)</f>
        <v>2</v>
      </c>
      <c r="S97" s="46">
        <f>IF(I97&lt;J97,1,0)+IF(K97&lt;L97,1,0)+IF(M97&lt;N97,1,0)</f>
        <v>0</v>
      </c>
      <c r="T97" s="46">
        <f>IF(R97&gt;S97,1,0)</f>
        <v>1</v>
      </c>
      <c r="U97" s="46">
        <f>IF(R97&lt;S97,1,0)</f>
        <v>0</v>
      </c>
      <c r="W97" s="16"/>
      <c r="X97" s="17"/>
      <c r="Z97" s="1"/>
    </row>
    <row r="98" spans="1:26" ht="14.45" customHeight="1" thickBot="1" x14ac:dyDescent="0.25">
      <c r="A98" s="6"/>
      <c r="B98" s="6"/>
      <c r="C98" s="36"/>
      <c r="D98" s="38"/>
      <c r="E98" s="25" t="s">
        <v>61</v>
      </c>
      <c r="F98" s="26"/>
      <c r="G98" s="25" t="s">
        <v>65</v>
      </c>
      <c r="H98" s="81"/>
      <c r="I98" s="41"/>
      <c r="J98" s="44"/>
      <c r="K98" s="41"/>
      <c r="L98" s="44"/>
      <c r="M98" s="41"/>
      <c r="N98" s="44"/>
      <c r="P98" s="47"/>
      <c r="Q98" s="47"/>
      <c r="R98" s="47"/>
      <c r="S98" s="47"/>
      <c r="T98" s="47"/>
      <c r="U98" s="47"/>
      <c r="W98" s="20"/>
      <c r="X98" s="17"/>
      <c r="Z98" s="1"/>
    </row>
    <row r="99" spans="1:26" ht="14.45" customHeight="1" thickBot="1" x14ac:dyDescent="0.25">
      <c r="A99" s="6"/>
      <c r="B99" s="6"/>
      <c r="C99" s="37"/>
      <c r="D99" s="39"/>
      <c r="E99" s="11"/>
      <c r="F99" s="27"/>
      <c r="G99" s="11"/>
      <c r="H99" s="82"/>
      <c r="I99" s="42"/>
      <c r="J99" s="45"/>
      <c r="K99" s="42"/>
      <c r="L99" s="45"/>
      <c r="M99" s="42"/>
      <c r="N99" s="45"/>
      <c r="P99" s="48"/>
      <c r="Q99" s="48"/>
      <c r="R99" s="48"/>
      <c r="S99" s="48"/>
      <c r="T99" s="48"/>
      <c r="U99" s="48"/>
      <c r="W99" s="20"/>
      <c r="Z99" s="1"/>
    </row>
    <row r="100" spans="1:26" ht="14.45" customHeight="1" thickBot="1" x14ac:dyDescent="0.25">
      <c r="A100" s="6"/>
      <c r="B100" s="6"/>
      <c r="G100" s="28"/>
      <c r="H100" s="28"/>
      <c r="I100" s="28"/>
      <c r="P100" s="2">
        <f t="shared" ref="P100:U100" si="13">P95+P96+P97</f>
        <v>36</v>
      </c>
      <c r="Q100" s="2">
        <f t="shared" si="13"/>
        <v>12</v>
      </c>
      <c r="R100" s="3">
        <f t="shared" si="13"/>
        <v>6</v>
      </c>
      <c r="S100" s="2">
        <f t="shared" si="13"/>
        <v>0</v>
      </c>
      <c r="T100" s="2">
        <f t="shared" si="13"/>
        <v>3</v>
      </c>
      <c r="U100" s="2">
        <f t="shared" si="13"/>
        <v>0</v>
      </c>
      <c r="W100" s="20"/>
      <c r="Z100" s="1"/>
    </row>
    <row r="101" spans="1:26" ht="14.45" customHeight="1" x14ac:dyDescent="0.2">
      <c r="A101" s="6"/>
      <c r="B101" s="6"/>
      <c r="C101" s="59" t="s">
        <v>16</v>
      </c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1"/>
    </row>
    <row r="102" spans="1:26" ht="14.45" customHeight="1" thickBot="1" x14ac:dyDescent="0.25">
      <c r="A102" s="6"/>
      <c r="B102" s="6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4"/>
    </row>
    <row r="103" spans="1:26" ht="14.45" customHeight="1" thickBot="1" x14ac:dyDescent="0.25">
      <c r="A103" s="6"/>
      <c r="B103" s="6"/>
      <c r="C103" s="65" t="s">
        <v>0</v>
      </c>
      <c r="D103" s="66"/>
      <c r="E103" s="67" t="s">
        <v>4</v>
      </c>
      <c r="F103" s="68"/>
      <c r="G103" s="7" t="s">
        <v>5</v>
      </c>
      <c r="H103" s="35"/>
      <c r="I103" s="69" t="s">
        <v>6</v>
      </c>
      <c r="J103" s="70"/>
      <c r="K103" s="70"/>
      <c r="L103" s="70"/>
      <c r="M103" s="70"/>
      <c r="N103" s="71"/>
      <c r="S103" s="8"/>
      <c r="T103" s="9"/>
      <c r="U103" s="10"/>
      <c r="V103" s="10"/>
    </row>
    <row r="104" spans="1:26" ht="14.45" customHeight="1" thickBot="1" x14ac:dyDescent="0.25">
      <c r="A104" s="6"/>
      <c r="B104" s="6"/>
      <c r="C104" s="72">
        <v>44909</v>
      </c>
      <c r="D104" s="73"/>
      <c r="E104" s="74" t="s">
        <v>22</v>
      </c>
      <c r="F104" s="56"/>
      <c r="G104" s="11" t="s">
        <v>23</v>
      </c>
      <c r="H104" s="33"/>
      <c r="I104" s="74"/>
      <c r="J104" s="55"/>
      <c r="K104" s="55"/>
      <c r="L104" s="55"/>
      <c r="M104" s="55"/>
      <c r="N104" s="56"/>
    </row>
    <row r="105" spans="1:26" ht="14.45" customHeight="1" thickBot="1" x14ac:dyDescent="0.25">
      <c r="A105" s="6"/>
      <c r="B105" s="6"/>
      <c r="C105" s="74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6"/>
    </row>
    <row r="106" spans="1:26" ht="14.45" customHeight="1" thickBot="1" x14ac:dyDescent="0.25">
      <c r="A106" s="6"/>
      <c r="B106" s="6"/>
      <c r="C106" s="12" t="s">
        <v>2</v>
      </c>
      <c r="D106" s="30"/>
      <c r="E106" s="12" t="s">
        <v>7</v>
      </c>
      <c r="F106" s="30" t="s">
        <v>8</v>
      </c>
      <c r="G106" s="12" t="s">
        <v>7</v>
      </c>
      <c r="H106" s="34"/>
      <c r="I106" s="77" t="s">
        <v>3</v>
      </c>
      <c r="J106" s="77"/>
      <c r="K106" s="77"/>
      <c r="L106" s="77"/>
      <c r="M106" s="77"/>
      <c r="N106" s="66"/>
      <c r="Z106" s="1"/>
    </row>
    <row r="107" spans="1:26" ht="14.45" customHeight="1" thickBot="1" x14ac:dyDescent="0.3">
      <c r="A107" s="6"/>
      <c r="B107" s="6"/>
      <c r="C107" s="32" t="s">
        <v>26</v>
      </c>
      <c r="D107" s="14"/>
      <c r="E107" s="15" t="s">
        <v>66</v>
      </c>
      <c r="F107" s="14"/>
      <c r="G107" s="15" t="s">
        <v>28</v>
      </c>
      <c r="H107" s="78"/>
      <c r="I107" s="49"/>
      <c r="J107" s="50"/>
      <c r="K107" s="51"/>
      <c r="L107" s="52"/>
      <c r="M107" s="53"/>
      <c r="N107" s="54"/>
      <c r="W107" s="16"/>
      <c r="X107" s="17"/>
      <c r="Z107" s="1"/>
    </row>
    <row r="108" spans="1:26" ht="14.45" customHeight="1" thickBot="1" x14ac:dyDescent="0.25">
      <c r="A108" s="6"/>
      <c r="B108" s="6"/>
      <c r="C108" s="18" t="s">
        <v>1</v>
      </c>
      <c r="D108" s="19" t="s">
        <v>9</v>
      </c>
      <c r="E108" s="18"/>
      <c r="F108" s="19"/>
      <c r="G108" s="18"/>
      <c r="H108" s="79"/>
      <c r="I108" s="55"/>
      <c r="J108" s="56"/>
      <c r="K108" s="55"/>
      <c r="L108" s="56"/>
      <c r="M108" s="57"/>
      <c r="N108" s="58"/>
      <c r="P108" s="75" t="s">
        <v>10</v>
      </c>
      <c r="Q108" s="76"/>
      <c r="R108" s="75" t="s">
        <v>11</v>
      </c>
      <c r="S108" s="76"/>
      <c r="T108" s="75" t="s">
        <v>9</v>
      </c>
      <c r="U108" s="76"/>
      <c r="W108" s="20"/>
      <c r="X108" s="17"/>
      <c r="Z108" s="1"/>
    </row>
    <row r="109" spans="1:26" ht="14.45" customHeight="1" thickBot="1" x14ac:dyDescent="0.25">
      <c r="A109" s="6"/>
      <c r="B109" s="6"/>
      <c r="C109" s="21" t="s">
        <v>21</v>
      </c>
      <c r="D109" s="29" t="s">
        <v>12</v>
      </c>
      <c r="E109" s="11" t="s">
        <v>68</v>
      </c>
      <c r="F109" s="29"/>
      <c r="G109" s="11" t="s">
        <v>67</v>
      </c>
      <c r="H109" s="33"/>
      <c r="I109" s="22">
        <v>1</v>
      </c>
      <c r="J109" s="29">
        <v>6</v>
      </c>
      <c r="K109" s="22">
        <v>1</v>
      </c>
      <c r="L109" s="29">
        <v>6</v>
      </c>
      <c r="M109" s="22"/>
      <c r="N109" s="29"/>
      <c r="P109" s="31">
        <f t="shared" ref="P109:Q111" si="14">I109+K109+M109</f>
        <v>2</v>
      </c>
      <c r="Q109" s="31">
        <f t="shared" si="14"/>
        <v>12</v>
      </c>
      <c r="R109" s="31">
        <f>IF(I109&gt;J109,1,0)+IF(K109&gt;L109,1,0)+IF(M109&gt;N109,1,0)</f>
        <v>0</v>
      </c>
      <c r="S109" s="23">
        <f>IF(I109&lt;J109,1,0)+IF(K109&lt;L109,1,0)+IF(M109&lt;N109,1,0)</f>
        <v>2</v>
      </c>
      <c r="T109" s="23">
        <f>IF(R109&gt;S109,1,0)</f>
        <v>0</v>
      </c>
      <c r="U109" s="23">
        <f>IF(R109&lt;S109,1,0)</f>
        <v>1</v>
      </c>
      <c r="W109" s="20"/>
      <c r="X109" s="17"/>
      <c r="Z109" s="1"/>
    </row>
    <row r="110" spans="1:26" ht="14.45" customHeight="1" thickBot="1" x14ac:dyDescent="0.25">
      <c r="A110" s="6"/>
      <c r="B110" s="6"/>
      <c r="C110" s="11"/>
      <c r="D110" s="29" t="s">
        <v>13</v>
      </c>
      <c r="E110" s="11" t="s">
        <v>69</v>
      </c>
      <c r="F110" s="29"/>
      <c r="G110" s="11" t="s">
        <v>70</v>
      </c>
      <c r="H110" s="33"/>
      <c r="I110" s="22">
        <v>1</v>
      </c>
      <c r="J110" s="29">
        <v>6</v>
      </c>
      <c r="K110" s="22">
        <v>0</v>
      </c>
      <c r="L110" s="29">
        <v>6</v>
      </c>
      <c r="M110" s="22"/>
      <c r="N110" s="29"/>
      <c r="P110" s="3">
        <f t="shared" si="14"/>
        <v>1</v>
      </c>
      <c r="Q110" s="3">
        <f t="shared" si="14"/>
        <v>12</v>
      </c>
      <c r="R110" s="3">
        <f>IF(I110&gt;J110,1,0)+IF(K110&gt;L110,1,0)+IF(M110&gt;N110,1,0)</f>
        <v>0</v>
      </c>
      <c r="S110" s="2">
        <f>IF(I110&lt;J110,1,0)+IF(K110&lt;L110,1,0)+IF(M110&lt;N110,1,0)</f>
        <v>2</v>
      </c>
      <c r="T110" s="2">
        <f>IF(R110&gt;S110,1,0)</f>
        <v>0</v>
      </c>
      <c r="U110" s="2">
        <f>IF(R110&lt;S110,1,0)</f>
        <v>1</v>
      </c>
      <c r="W110" s="20"/>
      <c r="X110" s="17"/>
      <c r="Z110" s="1"/>
    </row>
    <row r="111" spans="1:26" ht="14.45" customHeight="1" thickBot="1" x14ac:dyDescent="0.3">
      <c r="A111" s="6"/>
      <c r="B111" s="6"/>
      <c r="C111" s="36"/>
      <c r="D111" s="38" t="s">
        <v>14</v>
      </c>
      <c r="E111" s="11" t="s">
        <v>68</v>
      </c>
      <c r="F111" s="24"/>
      <c r="G111" s="11" t="s">
        <v>71</v>
      </c>
      <c r="H111" s="80"/>
      <c r="I111" s="40">
        <v>0</v>
      </c>
      <c r="J111" s="43">
        <v>6</v>
      </c>
      <c r="K111" s="40">
        <v>1</v>
      </c>
      <c r="L111" s="43">
        <v>6</v>
      </c>
      <c r="M111" s="40"/>
      <c r="N111" s="43"/>
      <c r="P111" s="46">
        <f t="shared" si="14"/>
        <v>1</v>
      </c>
      <c r="Q111" s="46">
        <f t="shared" si="14"/>
        <v>12</v>
      </c>
      <c r="R111" s="46">
        <f>IF(I111&gt;J111,1,0)+IF(K111&gt;L111,1,0)+IF(M111&gt;N111,1,0)</f>
        <v>0</v>
      </c>
      <c r="S111" s="46">
        <f>IF(I111&lt;J111,1,0)+IF(K111&lt;L111,1,0)+IF(M111&lt;N111,1,0)</f>
        <v>2</v>
      </c>
      <c r="T111" s="46">
        <f>IF(R111&gt;S111,1,0)</f>
        <v>0</v>
      </c>
      <c r="U111" s="46">
        <f>IF(R111&lt;S111,1,0)</f>
        <v>1</v>
      </c>
      <c r="W111" s="16"/>
      <c r="X111" s="17"/>
      <c r="Z111" s="1"/>
    </row>
    <row r="112" spans="1:26" ht="14.45" customHeight="1" thickBot="1" x14ac:dyDescent="0.25">
      <c r="A112" s="6"/>
      <c r="B112" s="6"/>
      <c r="C112" s="36"/>
      <c r="D112" s="38"/>
      <c r="E112" s="25" t="s">
        <v>69</v>
      </c>
      <c r="F112" s="26"/>
      <c r="G112" s="25" t="s">
        <v>72</v>
      </c>
      <c r="H112" s="81"/>
      <c r="I112" s="41"/>
      <c r="J112" s="44"/>
      <c r="K112" s="41"/>
      <c r="L112" s="44"/>
      <c r="M112" s="41"/>
      <c r="N112" s="44"/>
      <c r="P112" s="47"/>
      <c r="Q112" s="47"/>
      <c r="R112" s="47"/>
      <c r="S112" s="47"/>
      <c r="T112" s="47"/>
      <c r="U112" s="47"/>
      <c r="W112" s="20"/>
      <c r="X112" s="17"/>
      <c r="Z112" s="1"/>
    </row>
    <row r="113" spans="1:26" ht="14.45" customHeight="1" thickBot="1" x14ac:dyDescent="0.25">
      <c r="A113" s="6"/>
      <c r="B113" s="6"/>
      <c r="C113" s="37"/>
      <c r="D113" s="39"/>
      <c r="E113" s="11"/>
      <c r="F113" s="27"/>
      <c r="G113" s="11"/>
      <c r="H113" s="82"/>
      <c r="I113" s="42"/>
      <c r="J113" s="45"/>
      <c r="K113" s="42"/>
      <c r="L113" s="45"/>
      <c r="M113" s="42"/>
      <c r="N113" s="45"/>
      <c r="P113" s="48"/>
      <c r="Q113" s="48"/>
      <c r="R113" s="48"/>
      <c r="S113" s="48"/>
      <c r="T113" s="48"/>
      <c r="U113" s="48"/>
      <c r="W113" s="20"/>
      <c r="Z113" s="1"/>
    </row>
    <row r="114" spans="1:26" ht="14.45" customHeight="1" x14ac:dyDescent="0.2">
      <c r="A114" s="6"/>
      <c r="B114" s="6"/>
      <c r="G114" s="28"/>
      <c r="H114" s="28"/>
      <c r="I114" s="28"/>
      <c r="P114" s="2">
        <f t="shared" ref="P114:U114" si="15">P109+P110+P111</f>
        <v>4</v>
      </c>
      <c r="Q114" s="2">
        <f t="shared" si="15"/>
        <v>36</v>
      </c>
      <c r="R114" s="3">
        <f t="shared" si="15"/>
        <v>0</v>
      </c>
      <c r="S114" s="2">
        <f t="shared" si="15"/>
        <v>6</v>
      </c>
      <c r="T114" s="2">
        <f t="shared" si="15"/>
        <v>0</v>
      </c>
      <c r="U114" s="2">
        <f t="shared" si="15"/>
        <v>3</v>
      </c>
      <c r="W114" s="20"/>
      <c r="Z114" s="1"/>
    </row>
  </sheetData>
  <mergeCells count="249">
    <mergeCell ref="C6:N6"/>
    <mergeCell ref="I7:N7"/>
    <mergeCell ref="I8:K8"/>
    <mergeCell ref="L8:N8"/>
    <mergeCell ref="I9:J9"/>
    <mergeCell ref="K9:L9"/>
    <mergeCell ref="M9:N9"/>
    <mergeCell ref="C2:N3"/>
    <mergeCell ref="C4:D4"/>
    <mergeCell ref="E4:F4"/>
    <mergeCell ref="I4:N4"/>
    <mergeCell ref="C5:D5"/>
    <mergeCell ref="E5:F5"/>
    <mergeCell ref="I5:N5"/>
    <mergeCell ref="P9:Q9"/>
    <mergeCell ref="R9:S9"/>
    <mergeCell ref="T9:U9"/>
    <mergeCell ref="C12:C14"/>
    <mergeCell ref="D12:D14"/>
    <mergeCell ref="I12:I14"/>
    <mergeCell ref="J12:J14"/>
    <mergeCell ref="K12:K14"/>
    <mergeCell ref="L12:L14"/>
    <mergeCell ref="M12:M14"/>
    <mergeCell ref="U12:U14"/>
    <mergeCell ref="Q12:Q14"/>
    <mergeCell ref="R12:R14"/>
    <mergeCell ref="S12:S14"/>
    <mergeCell ref="T12:T14"/>
    <mergeCell ref="T23:U23"/>
    <mergeCell ref="C16:N17"/>
    <mergeCell ref="C18:D18"/>
    <mergeCell ref="E18:F18"/>
    <mergeCell ref="I18:N18"/>
    <mergeCell ref="C19:D19"/>
    <mergeCell ref="E19:F19"/>
    <mergeCell ref="I19:N19"/>
    <mergeCell ref="N12:N14"/>
    <mergeCell ref="P12:P14"/>
    <mergeCell ref="C20:N20"/>
    <mergeCell ref="I21:N21"/>
    <mergeCell ref="I22:K22"/>
    <mergeCell ref="L22:N22"/>
    <mergeCell ref="I23:J23"/>
    <mergeCell ref="K23:L23"/>
    <mergeCell ref="M23:N23"/>
    <mergeCell ref="P23:Q23"/>
    <mergeCell ref="R23:S23"/>
    <mergeCell ref="C49:N49"/>
    <mergeCell ref="I50:N50"/>
    <mergeCell ref="I37:K37"/>
    <mergeCell ref="L37:N37"/>
    <mergeCell ref="I38:J38"/>
    <mergeCell ref="K38:L38"/>
    <mergeCell ref="M38:N38"/>
    <mergeCell ref="S26:S28"/>
    <mergeCell ref="T26:T28"/>
    <mergeCell ref="H41:H42"/>
    <mergeCell ref="P38:Q38"/>
    <mergeCell ref="R38:S38"/>
    <mergeCell ref="T38:U38"/>
    <mergeCell ref="C26:C28"/>
    <mergeCell ref="D26:D28"/>
    <mergeCell ref="I26:I28"/>
    <mergeCell ref="J26:J28"/>
    <mergeCell ref="K26:K28"/>
    <mergeCell ref="L26:L28"/>
    <mergeCell ref="M26:M28"/>
    <mergeCell ref="C35:N35"/>
    <mergeCell ref="I36:N36"/>
    <mergeCell ref="U26:U28"/>
    <mergeCell ref="C31:N32"/>
    <mergeCell ref="C33:D33"/>
    <mergeCell ref="E33:F33"/>
    <mergeCell ref="I33:N33"/>
    <mergeCell ref="C34:D34"/>
    <mergeCell ref="E34:F34"/>
    <mergeCell ref="I34:N34"/>
    <mergeCell ref="N26:N28"/>
    <mergeCell ref="P26:P28"/>
    <mergeCell ref="Q26:Q28"/>
    <mergeCell ref="R26:R28"/>
    <mergeCell ref="U41:U43"/>
    <mergeCell ref="C45:N46"/>
    <mergeCell ref="C47:D47"/>
    <mergeCell ref="E47:F47"/>
    <mergeCell ref="I47:N47"/>
    <mergeCell ref="C48:D48"/>
    <mergeCell ref="E48:F48"/>
    <mergeCell ref="I48:N48"/>
    <mergeCell ref="N41:N43"/>
    <mergeCell ref="P41:P43"/>
    <mergeCell ref="Q41:Q43"/>
    <mergeCell ref="R41:R43"/>
    <mergeCell ref="S41:S43"/>
    <mergeCell ref="T41:T43"/>
    <mergeCell ref="C41:C43"/>
    <mergeCell ref="D41:D43"/>
    <mergeCell ref="I41:I43"/>
    <mergeCell ref="J41:J43"/>
    <mergeCell ref="K41:K43"/>
    <mergeCell ref="L41:L43"/>
    <mergeCell ref="M41:M43"/>
    <mergeCell ref="P66:Q66"/>
    <mergeCell ref="R66:S66"/>
    <mergeCell ref="T66:U66"/>
    <mergeCell ref="C55:C57"/>
    <mergeCell ref="D55:D57"/>
    <mergeCell ref="I51:K51"/>
    <mergeCell ref="L51:N51"/>
    <mergeCell ref="I52:J52"/>
    <mergeCell ref="K52:L52"/>
    <mergeCell ref="M52:N52"/>
    <mergeCell ref="P52:Q52"/>
    <mergeCell ref="R52:S52"/>
    <mergeCell ref="T52:U52"/>
    <mergeCell ref="U55:U57"/>
    <mergeCell ref="C59:N60"/>
    <mergeCell ref="C61:D61"/>
    <mergeCell ref="E61:F61"/>
    <mergeCell ref="I61:N61"/>
    <mergeCell ref="P55:P57"/>
    <mergeCell ref="Q55:Q57"/>
    <mergeCell ref="R55:R57"/>
    <mergeCell ref="S55:S57"/>
    <mergeCell ref="T55:T57"/>
    <mergeCell ref="C62:D62"/>
    <mergeCell ref="E62:F62"/>
    <mergeCell ref="I62:N62"/>
    <mergeCell ref="N55:N57"/>
    <mergeCell ref="I79:K79"/>
    <mergeCell ref="L79:N79"/>
    <mergeCell ref="I80:J80"/>
    <mergeCell ref="K80:L80"/>
    <mergeCell ref="M80:N80"/>
    <mergeCell ref="I55:I57"/>
    <mergeCell ref="J55:J57"/>
    <mergeCell ref="K55:K57"/>
    <mergeCell ref="L55:L57"/>
    <mergeCell ref="M55:M57"/>
    <mergeCell ref="C77:N77"/>
    <mergeCell ref="I78:N78"/>
    <mergeCell ref="I65:K65"/>
    <mergeCell ref="L65:N65"/>
    <mergeCell ref="I66:J66"/>
    <mergeCell ref="K66:L66"/>
    <mergeCell ref="M66:N66"/>
    <mergeCell ref="C63:N63"/>
    <mergeCell ref="I64:N64"/>
    <mergeCell ref="I69:I71"/>
    <mergeCell ref="P80:Q80"/>
    <mergeCell ref="R80:S80"/>
    <mergeCell ref="T80:U80"/>
    <mergeCell ref="U69:U71"/>
    <mergeCell ref="C73:N74"/>
    <mergeCell ref="C75:D75"/>
    <mergeCell ref="E75:F75"/>
    <mergeCell ref="I75:N75"/>
    <mergeCell ref="C76:D76"/>
    <mergeCell ref="E76:F76"/>
    <mergeCell ref="I76:N76"/>
    <mergeCell ref="N69:N71"/>
    <mergeCell ref="P69:P71"/>
    <mergeCell ref="Q69:Q71"/>
    <mergeCell ref="R69:R71"/>
    <mergeCell ref="S69:S71"/>
    <mergeCell ref="T69:T71"/>
    <mergeCell ref="C69:C71"/>
    <mergeCell ref="D69:D71"/>
    <mergeCell ref="J69:J71"/>
    <mergeCell ref="K69:K71"/>
    <mergeCell ref="L69:L71"/>
    <mergeCell ref="M69:M71"/>
    <mergeCell ref="I93:K93"/>
    <mergeCell ref="L93:N93"/>
    <mergeCell ref="I94:J94"/>
    <mergeCell ref="K94:L94"/>
    <mergeCell ref="M94:N94"/>
    <mergeCell ref="C91:N91"/>
    <mergeCell ref="I92:N92"/>
    <mergeCell ref="C97:C99"/>
    <mergeCell ref="D97:D99"/>
    <mergeCell ref="I97:I99"/>
    <mergeCell ref="J97:J99"/>
    <mergeCell ref="K97:K99"/>
    <mergeCell ref="L97:L99"/>
    <mergeCell ref="M97:M99"/>
    <mergeCell ref="P94:Q94"/>
    <mergeCell ref="R94:S94"/>
    <mergeCell ref="T94:U94"/>
    <mergeCell ref="C83:C85"/>
    <mergeCell ref="D83:D85"/>
    <mergeCell ref="I83:I85"/>
    <mergeCell ref="J83:J85"/>
    <mergeCell ref="K83:K85"/>
    <mergeCell ref="L83:L85"/>
    <mergeCell ref="M83:M85"/>
    <mergeCell ref="U83:U85"/>
    <mergeCell ref="C87:N88"/>
    <mergeCell ref="C89:D89"/>
    <mergeCell ref="E89:F89"/>
    <mergeCell ref="I89:N89"/>
    <mergeCell ref="C90:D90"/>
    <mergeCell ref="E90:F90"/>
    <mergeCell ref="I90:N90"/>
    <mergeCell ref="N83:N85"/>
    <mergeCell ref="P83:P85"/>
    <mergeCell ref="Q83:Q85"/>
    <mergeCell ref="R83:R85"/>
    <mergeCell ref="S83:S85"/>
    <mergeCell ref="T83:T85"/>
    <mergeCell ref="I107:K107"/>
    <mergeCell ref="L107:N107"/>
    <mergeCell ref="I108:J108"/>
    <mergeCell ref="K108:L108"/>
    <mergeCell ref="M108:N108"/>
    <mergeCell ref="U97:U99"/>
    <mergeCell ref="C101:N102"/>
    <mergeCell ref="C103:D103"/>
    <mergeCell ref="E103:F103"/>
    <mergeCell ref="I103:N103"/>
    <mergeCell ref="C104:D104"/>
    <mergeCell ref="E104:F104"/>
    <mergeCell ref="I104:N104"/>
    <mergeCell ref="N97:N99"/>
    <mergeCell ref="P97:P99"/>
    <mergeCell ref="Q97:Q99"/>
    <mergeCell ref="R97:R99"/>
    <mergeCell ref="S97:S99"/>
    <mergeCell ref="T97:T99"/>
    <mergeCell ref="P108:Q108"/>
    <mergeCell ref="R108:S108"/>
    <mergeCell ref="T108:U108"/>
    <mergeCell ref="C105:N105"/>
    <mergeCell ref="I106:N106"/>
    <mergeCell ref="C111:C113"/>
    <mergeCell ref="D111:D113"/>
    <mergeCell ref="I111:I113"/>
    <mergeCell ref="J111:J113"/>
    <mergeCell ref="K111:K113"/>
    <mergeCell ref="L111:L113"/>
    <mergeCell ref="M111:M113"/>
    <mergeCell ref="U111:U113"/>
    <mergeCell ref="N111:N113"/>
    <mergeCell ref="P111:P113"/>
    <mergeCell ref="Q111:Q113"/>
    <mergeCell ref="R111:R113"/>
    <mergeCell ref="S111:S113"/>
    <mergeCell ref="T111:T113"/>
  </mergeCells>
  <dataValidations count="3">
    <dataValidation type="list" allowBlank="1" showInputMessage="1" showErrorMessage="1" sqref="G15:H15 G44:H44 G58:H58 G72:H72 G86:H86 G100:H100 G114:H114 G29:H29">
      <formula1>#REF!</formula1>
    </dataValidation>
    <dataValidation type="list" allowBlank="1" showInputMessage="1" showErrorMessage="1" sqref="I5:N5 I104:N104 I90:N90 I76:N76 I19:N19 I62:N62 I48:N48 I34:N34">
      <formula1>$Z$7:$Z$15</formula1>
    </dataValidation>
    <dataValidation allowBlank="1" showDropDown="1" showInputMessage="1" showErrorMessage="1" sqref="E10:E14 G14:H14 G10:H12 E39:E41 G43:H43 G39:H41 E43 G57:H57 G53:H55 E57 G24:H26 G71:H71 G67:H69 E81:E83 G85:H85 G81:H83 E85 E95:E97 G99:H99 G95:H97 E99 E109:E111 G113:H113 G109:H111 E113 E53:E55 E24:E28 G28:H28 E67:E71"/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13.12.2022</vt:lpstr>
      <vt:lpstr>'13.12.2022'!Yazdırma_Alanı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Dilara</dc:creator>
  <cp:lastModifiedBy>Abdullah CEVAHIR</cp:lastModifiedBy>
  <cp:lastPrinted>2022-12-12T15:09:55Z</cp:lastPrinted>
  <dcterms:created xsi:type="dcterms:W3CDTF">2020-10-14T13:50:44Z</dcterms:created>
  <dcterms:modified xsi:type="dcterms:W3CDTF">2022-12-16T06:58:46Z</dcterms:modified>
</cp:coreProperties>
</file>